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JDA-HP-32\Desktop\DATガイド\原稿（Word、Excel、PPT）\"/>
    </mc:Choice>
  </mc:AlternateContent>
  <xr:revisionPtr revIDLastSave="0" documentId="13_ncr:1_{CDC8169F-F80A-4043-BC89-AA7E43DC120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在庫表" sheetId="1" r:id="rId1"/>
    <sheet name="サテ➀在庫表 " sheetId="2" r:id="rId2"/>
    <sheet name="サテ②在庫表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3" l="1"/>
  <c r="E17" i="3"/>
  <c r="E6" i="3"/>
  <c r="E28" i="2"/>
  <c r="E17" i="2"/>
  <c r="E6" i="2"/>
  <c r="E29" i="1"/>
  <c r="E18" i="1"/>
  <c r="E7" i="1"/>
</calcChain>
</file>

<file path=xl/sharedStrings.xml><?xml version="1.0" encoding="utf-8"?>
<sst xmlns="http://schemas.openxmlformats.org/spreadsheetml/2006/main" count="313" uniqueCount="49">
  <si>
    <t>入庫数</t>
    <rPh sb="0" eb="3">
      <t>ニュウコスウ</t>
    </rPh>
    <phoneticPr fontId="2"/>
  </si>
  <si>
    <t>出庫数</t>
    <rPh sb="0" eb="2">
      <t>シュッコ</t>
    </rPh>
    <rPh sb="2" eb="3">
      <t>スウ</t>
    </rPh>
    <phoneticPr fontId="2"/>
  </si>
  <si>
    <t>在庫数</t>
    <rPh sb="0" eb="2">
      <t>ザイコ</t>
    </rPh>
    <rPh sb="2" eb="3">
      <t>スウ</t>
    </rPh>
    <phoneticPr fontId="2"/>
  </si>
  <si>
    <t>日付</t>
    <rPh sb="0" eb="2">
      <t>ヒヅケ</t>
    </rPh>
    <phoneticPr fontId="2"/>
  </si>
  <si>
    <t>繰越</t>
    <rPh sb="0" eb="1">
      <t>ク</t>
    </rPh>
    <rPh sb="1" eb="2">
      <t>コ</t>
    </rPh>
    <phoneticPr fontId="2"/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</si>
  <si>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</si>
  <si>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</si>
  <si>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</si>
  <si>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</si>
  <si>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</si>
  <si>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</si>
  <si>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</si>
  <si>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</si>
  <si>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</si>
  <si>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</si>
  <si>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</si>
  <si>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</si>
  <si>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</si>
  <si>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品番AAAAA</t>
    <rPh sb="0" eb="2">
      <t>ヒンバン</t>
    </rPh>
    <phoneticPr fontId="2"/>
  </si>
  <si>
    <t>品番BBBBB</t>
    <rPh sb="0" eb="2">
      <t>ヒンバン</t>
    </rPh>
    <phoneticPr fontId="2"/>
  </si>
  <si>
    <t>品目　○○</t>
    <rPh sb="0" eb="2">
      <t>ヒンモク</t>
    </rPh>
    <phoneticPr fontId="2"/>
  </si>
  <si>
    <t>品目　××</t>
    <rPh sb="0" eb="2">
      <t>ヒンモク</t>
    </rPh>
    <phoneticPr fontId="2"/>
  </si>
  <si>
    <t>品番CCCCC</t>
    <rPh sb="0" eb="2">
      <t>ヒンバン</t>
    </rPh>
    <phoneticPr fontId="2"/>
  </si>
  <si>
    <t>品目　▲▲</t>
    <rPh sb="0" eb="2">
      <t>ヒンモク</t>
    </rPh>
    <phoneticPr fontId="2"/>
  </si>
  <si>
    <t>アレルギー対応食品</t>
    <rPh sb="5" eb="7">
      <t>タイオウ</t>
    </rPh>
    <rPh sb="7" eb="9">
      <t>ショクヒン</t>
    </rPh>
    <phoneticPr fontId="2"/>
  </si>
  <si>
    <t>品番DDDDD</t>
    <rPh sb="0" eb="2">
      <t>ヒンバン</t>
    </rPh>
    <phoneticPr fontId="2"/>
  </si>
  <si>
    <t>品番EEEEE</t>
    <rPh sb="0" eb="2">
      <t>ヒンバン</t>
    </rPh>
    <phoneticPr fontId="2"/>
  </si>
  <si>
    <t>品番FFFFF</t>
    <rPh sb="0" eb="2">
      <t>ヒンバン</t>
    </rPh>
    <phoneticPr fontId="2"/>
  </si>
  <si>
    <t>AAAAA</t>
  </si>
  <si>
    <t>BBBBB</t>
  </si>
  <si>
    <t>CCCCC</t>
  </si>
  <si>
    <t>段</t>
    <rPh sb="0" eb="1">
      <t>ダン</t>
    </rPh>
    <phoneticPr fontId="2"/>
  </si>
  <si>
    <t>DDDDD</t>
  </si>
  <si>
    <t>EEEEE</t>
  </si>
  <si>
    <t>FFFFF</t>
  </si>
  <si>
    <t>列　　　　1</t>
  </si>
  <si>
    <t>在庫食品は、配置を決めておく</t>
    <rPh sb="0" eb="2">
      <t>ザイコ</t>
    </rPh>
    <rPh sb="2" eb="4">
      <t>ショクヒン</t>
    </rPh>
    <rPh sb="6" eb="8">
      <t>ハイチ</t>
    </rPh>
    <rPh sb="9" eb="10">
      <t>キ</t>
    </rPh>
    <phoneticPr fontId="2"/>
  </si>
  <si>
    <t>＜対応食品陳列＞</t>
    <rPh sb="1" eb="3">
      <t>タイオウ</t>
    </rPh>
    <rPh sb="3" eb="5">
      <t>ショクヒン</t>
    </rPh>
    <rPh sb="5" eb="7">
      <t>チンレツ</t>
    </rPh>
    <phoneticPr fontId="2"/>
  </si>
  <si>
    <t>アレルギー対応</t>
    <rPh sb="5" eb="7">
      <t>タイオウ</t>
    </rPh>
    <phoneticPr fontId="2"/>
  </si>
  <si>
    <t>高齢者用</t>
    <rPh sb="0" eb="3">
      <t>コウレイシャ</t>
    </rPh>
    <rPh sb="3" eb="4">
      <t>ヨウ</t>
    </rPh>
    <phoneticPr fontId="2"/>
  </si>
  <si>
    <t>高齢者対応食品</t>
    <rPh sb="0" eb="3">
      <t>コウレイシャ</t>
    </rPh>
    <rPh sb="3" eb="5">
      <t>タイオウ</t>
    </rPh>
    <rPh sb="5" eb="7">
      <t>ショクヒン</t>
    </rPh>
    <phoneticPr fontId="2"/>
  </si>
  <si>
    <t>病態別</t>
    <rPh sb="0" eb="2">
      <t>ビョウタイ</t>
    </rPh>
    <rPh sb="2" eb="3">
      <t>ベツ</t>
    </rPh>
    <phoneticPr fontId="2"/>
  </si>
  <si>
    <t>GGGGG</t>
  </si>
  <si>
    <t>HHHHH</t>
  </si>
  <si>
    <t>IIIIII</t>
  </si>
  <si>
    <t>病態別対応食品</t>
    <rPh sb="0" eb="2">
      <t>ビョウタイ</t>
    </rPh>
    <rPh sb="2" eb="3">
      <t>ベツ</t>
    </rPh>
    <rPh sb="3" eb="5">
      <t>タイオウ</t>
    </rPh>
    <rPh sb="5" eb="7">
      <t>ショクヒン</t>
    </rPh>
    <phoneticPr fontId="2"/>
  </si>
  <si>
    <t>品番GGGGG</t>
    <rPh sb="0" eb="2">
      <t>ヒンバン</t>
    </rPh>
    <phoneticPr fontId="2"/>
  </si>
  <si>
    <t>品番HHHHH</t>
    <rPh sb="0" eb="2">
      <t>ヒンバン</t>
    </rPh>
    <phoneticPr fontId="2"/>
  </si>
  <si>
    <t>（7）特殊栄養食品在庫管理表</t>
    <rPh sb="3" eb="5">
      <t>トクシュ</t>
    </rPh>
    <rPh sb="5" eb="7">
      <t>エイヨウ</t>
    </rPh>
    <rPh sb="7" eb="9">
      <t>ショクヒン</t>
    </rPh>
    <rPh sb="9" eb="11">
      <t>ザイコ</t>
    </rPh>
    <rPh sb="11" eb="14">
      <t>カンリヒョウ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</si>
</sst>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7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Arial"/>
      <family val="2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>
      <alignment vertical="center"/>
    </xf>
  </cellStyleXfs>
  <cellXfs count="46">
    <xf numFmtId="0" fontId="0" fillId="0" borderId="0" xfId="0" applyAlignment="1">
      <alignment vertical="center"/>
    </xf>
    <xf numFmtId="56" fontId="0" fillId="0" borderId="0" xfId="6" applyNumberFormat="1" applyFont="1">
      <alignment vertical="center"/>
    </xf>
    <xf numFmtId="0" fontId="0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>
      <alignment vertical="center"/>
    </xf>
    <xf numFmtId="0" fontId="0" fillId="0" borderId="1" xfId="6" applyFont="1" applyBorder="1">
      <alignment vertical="center"/>
    </xf>
    <xf numFmtId="56" fontId="0" fillId="0" borderId="1" xfId="6" applyNumberFormat="1" applyFont="1" applyBorder="1">
      <alignment vertical="center"/>
    </xf>
    <xf numFmtId="56" fontId="0" fillId="0" borderId="2" xfId="6" applyNumberFormat="1" applyFont="1" applyBorder="1">
      <alignment vertical="center"/>
    </xf>
    <xf numFmtId="0" fontId="0" fillId="0" borderId="0" xfId="6" applyFont="1">
      <alignment vertical="center"/>
    </xf>
    <xf numFmtId="56" fontId="3" fillId="0" borderId="0" xfId="6" applyNumberFormat="1" applyFont="1">
      <alignment vertical="center"/>
    </xf>
    <xf numFmtId="56" fontId="3" fillId="0" borderId="3" xfId="6" applyNumberFormat="1" applyFont="1" applyBorder="1">
      <alignment vertical="center"/>
    </xf>
    <xf numFmtId="0" fontId="0" fillId="0" borderId="3" xfId="6" applyFont="1" applyBorder="1">
      <alignment vertical="center"/>
    </xf>
    <xf numFmtId="56" fontId="0" fillId="0" borderId="0" xfId="6" applyNumberFormat="1" applyFont="1">
      <alignment vertical="center"/>
    </xf>
    <xf numFmtId="56" fontId="0" fillId="0" borderId="3" xfId="6" applyNumberFormat="1" applyFont="1" applyBorder="1">
      <alignment vertical="center"/>
    </xf>
    <xf numFmtId="0" fontId="0" fillId="0" borderId="4" xfId="6" applyFont="1" applyBorder="1">
      <alignment vertical="center"/>
    </xf>
    <xf numFmtId="0" fontId="0" fillId="0" borderId="5" xfId="6" applyFont="1" applyBorder="1">
      <alignment vertical="center"/>
    </xf>
    <xf numFmtId="0" fontId="0" fillId="2" borderId="6" xfId="6" applyFont="1" applyFill="1" applyBorder="1" applyAlignment="1">
      <alignment horizontal="center" vertical="center"/>
    </xf>
    <xf numFmtId="0" fontId="0" fillId="0" borderId="0" xfId="6" applyFont="1" applyAlignment="1">
      <alignment horizontal="center" vertical="center" wrapText="1"/>
    </xf>
    <xf numFmtId="0" fontId="0" fillId="0" borderId="0" xfId="6" applyFont="1" applyAlignment="1">
      <alignment horizontal="center" vertical="center"/>
    </xf>
    <xf numFmtId="0" fontId="0" fillId="0" borderId="0" xfId="6" applyFont="1" applyAlignment="1">
      <alignment horizontal="center" vertical="center"/>
    </xf>
    <xf numFmtId="0" fontId="0" fillId="0" borderId="7" xfId="6" applyFont="1" applyBorder="1">
      <alignment vertical="center"/>
    </xf>
    <xf numFmtId="0" fontId="0" fillId="0" borderId="8" xfId="6" applyFont="1" applyBorder="1">
      <alignment vertical="center"/>
    </xf>
    <xf numFmtId="0" fontId="0" fillId="0" borderId="9" xfId="6" applyFont="1" applyBorder="1">
      <alignment vertical="center"/>
    </xf>
    <xf numFmtId="56" fontId="3" fillId="0" borderId="1" xfId="6" applyNumberFormat="1" applyFont="1" applyBorder="1">
      <alignment vertical="center"/>
    </xf>
    <xf numFmtId="56" fontId="3" fillId="0" borderId="2" xfId="6" applyNumberFormat="1" applyFont="1" applyBorder="1">
      <alignment vertical="center"/>
    </xf>
    <xf numFmtId="0" fontId="0" fillId="2" borderId="16" xfId="6" applyFont="1" applyFill="1" applyBorder="1" applyAlignment="1">
      <alignment horizontal="center" vertical="center"/>
    </xf>
    <xf numFmtId="0" fontId="0" fillId="2" borderId="17" xfId="6" applyFont="1" applyFill="1" applyBorder="1" applyAlignment="1">
      <alignment horizontal="center" vertical="center"/>
    </xf>
    <xf numFmtId="0" fontId="0" fillId="2" borderId="12" xfId="6" applyFont="1" applyFill="1" applyBorder="1" applyAlignment="1">
      <alignment horizontal="center" vertical="center"/>
    </xf>
    <xf numFmtId="0" fontId="0" fillId="0" borderId="13" xfId="6" applyFont="1" applyBorder="1" applyAlignment="1">
      <alignment horizontal="center" vertical="center"/>
    </xf>
    <xf numFmtId="0" fontId="0" fillId="0" borderId="10" xfId="6" applyFont="1" applyBorder="1" applyAlignment="1">
      <alignment horizontal="center" vertical="center"/>
    </xf>
    <xf numFmtId="0" fontId="0" fillId="0" borderId="14" xfId="6" applyFont="1" applyBorder="1" applyAlignment="1">
      <alignment horizontal="center" vertical="center"/>
    </xf>
    <xf numFmtId="0" fontId="0" fillId="0" borderId="15" xfId="6" applyFont="1" applyBorder="1" applyAlignment="1">
      <alignment horizontal="center" vertical="center"/>
    </xf>
    <xf numFmtId="0" fontId="0" fillId="0" borderId="18" xfId="6" applyFont="1" applyBorder="1" applyAlignment="1">
      <alignment horizontal="center" vertical="center" textRotation="255"/>
    </xf>
    <xf numFmtId="0" fontId="0" fillId="0" borderId="19" xfId="6" applyFont="1" applyBorder="1" applyAlignment="1">
      <alignment horizontal="center" vertical="center" textRotation="255"/>
    </xf>
    <xf numFmtId="0" fontId="0" fillId="0" borderId="20" xfId="6" applyFont="1" applyBorder="1" applyAlignment="1">
      <alignment horizontal="center" vertical="center" textRotation="255"/>
    </xf>
    <xf numFmtId="0" fontId="0" fillId="3" borderId="21" xfId="6" applyFont="1" applyFill="1" applyBorder="1" applyAlignment="1">
      <alignment horizontal="center" vertical="center"/>
    </xf>
    <xf numFmtId="0" fontId="0" fillId="3" borderId="22" xfId="6" applyFont="1" applyFill="1" applyBorder="1" applyAlignment="1">
      <alignment horizontal="center" vertical="center"/>
    </xf>
    <xf numFmtId="0" fontId="0" fillId="0" borderId="7" xfId="6" applyFont="1" applyBorder="1" applyAlignment="1">
      <alignment horizontal="center" vertical="center" wrapText="1"/>
    </xf>
    <xf numFmtId="0" fontId="0" fillId="0" borderId="9" xfId="6" applyFont="1" applyBorder="1" applyAlignment="1">
      <alignment horizontal="center" vertical="center" wrapText="1"/>
    </xf>
    <xf numFmtId="0" fontId="0" fillId="0" borderId="8" xfId="6" applyFont="1" applyBorder="1" applyAlignment="1">
      <alignment horizontal="center" vertical="center" wrapText="1"/>
    </xf>
    <xf numFmtId="0" fontId="0" fillId="0" borderId="18" xfId="6" applyFont="1" applyBorder="1" applyAlignment="1">
      <alignment horizontal="center" vertical="center" wrapText="1"/>
    </xf>
    <xf numFmtId="0" fontId="0" fillId="0" borderId="20" xfId="6" applyFont="1" applyBorder="1" applyAlignment="1">
      <alignment horizontal="center" vertical="center" wrapText="1"/>
    </xf>
    <xf numFmtId="0" fontId="0" fillId="0" borderId="23" xfId="6" applyFont="1" applyBorder="1" applyAlignment="1">
      <alignment horizontal="center" vertical="center"/>
    </xf>
    <xf numFmtId="0" fontId="0" fillId="0" borderId="11" xfId="6" applyFont="1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6" fillId="0" borderId="0" xfId="0" applyFont="1" applyAlignment="1">
      <alignment vertical="center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6" xr:uid="{00000000-0005-0000-0000-000000000000}"/>
    <cellStyle name="Percent" xfId="1" xr:uid="{00000000-0005-0000-0000-000001000000}"/>
    <cellStyle name="標準" xfId="0" builtinId="0"/>
  </cellStyles>
  <dxfs count="18"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numFmt numFmtId="47" formatCode="m&quot;月&quot;d&quot;日&quot;"/>
    </dxf>
    <dxf>
      <numFmt numFmtId="47" formatCode="m&quot;月&quot;d&quot;日&quot;"/>
    </dxf>
    <dxf>
      <border>
        <left/>
        <right style="medium">
          <color auto="1"/>
        </right>
        <top/>
        <bottom/>
      </border>
    </dxf>
    <dxf>
      <border>
        <left style="medium">
          <color auto="1"/>
        </left>
        <right/>
        <top/>
        <bottom/>
      </border>
    </dxf>
    <dxf>
      <numFmt numFmtId="47" formatCode="m&quot;月&quot;d&quot;日&quot;"/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numFmt numFmtId="47" formatCode="m&quot;月&quot;d&quot;日&quot;"/>
    </dxf>
    <dxf>
      <numFmt numFmtId="47" formatCode="m&quot;月&quot;d&quot;日&quot;"/>
    </dxf>
    <dxf>
      <border>
        <left/>
        <right style="medium">
          <color auto="1"/>
        </right>
        <top/>
        <bottom/>
      </border>
    </dxf>
    <dxf>
      <border>
        <left style="medium">
          <color auto="1"/>
        </left>
        <right/>
        <top/>
        <bottom/>
      </border>
    </dxf>
    <dxf>
      <numFmt numFmtId="47" formatCode="m&quot;月&quot;d&quot;日&quot;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numFmt numFmtId="47" formatCode="m&quot;月&quot;d&quot;日&quot;"/>
    </dxf>
    <dxf>
      <numFmt numFmtId="47" formatCode="m&quot;月&quot;d&quot;日&quot;"/>
    </dxf>
    <dxf>
      <border>
        <left/>
        <right style="medium">
          <color auto="1"/>
        </right>
        <top/>
        <bottom/>
      </border>
    </dxf>
    <dxf>
      <border>
        <left style="medium">
          <color auto="1"/>
        </left>
        <right/>
        <top/>
        <bottom/>
      </border>
    </dxf>
    <dxf>
      <numFmt numFmtId="47" formatCode="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3:N13" totalsRowShown="0" headerRowDxfId="17">
  <autoFilter ref="B3:N13" xr:uid="{00000000-0009-0000-0100-000001000000}"/>
  <tableColumns count="13">
    <tableColumn id="1" xr3:uid="{00000000-0010-0000-0000-000001000000}" name="列1" dataDxfId="16"/>
    <tableColumn id="2" xr3:uid="{00000000-0010-0000-0000-000002000000}" name="列2"/>
    <tableColumn id="3" xr3:uid="{00000000-0010-0000-0000-000003000000}" name="列3"/>
    <tableColumn id="4" xr3:uid="{00000000-0010-0000-0000-000004000000}" name="列4"/>
    <tableColumn id="5" xr3:uid="{00000000-0010-0000-0000-000005000000}" name="列5"/>
    <tableColumn id="6" xr3:uid="{00000000-0010-0000-0000-000006000000}" name="列6"/>
    <tableColumn id="7" xr3:uid="{00000000-0010-0000-0000-000007000000}" name="列7"/>
    <tableColumn id="8" xr3:uid="{00000000-0010-0000-0000-000008000000}" name="列8"/>
    <tableColumn id="9" xr3:uid="{00000000-0010-0000-0000-000009000000}" name="列9"/>
    <tableColumn id="10" xr3:uid="{00000000-0010-0000-0000-00000A000000}" name="列10"/>
    <tableColumn id="11" xr3:uid="{00000000-0010-0000-0000-00000B000000}" name="列11"/>
    <tableColumn id="12" xr3:uid="{00000000-0010-0000-0000-00000C000000}" name="列12"/>
    <tableColumn id="13" xr3:uid="{00000000-0010-0000-0000-00000D000000}" name="列13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テーブル14" displayName="テーブル14" ref="B14:N24" totalsRowShown="0" headerRowDxfId="14">
  <autoFilter ref="B14:N24" xr:uid="{00000000-0009-0000-0100-000003000000}"/>
  <tableColumns count="13">
    <tableColumn id="1" xr3:uid="{00000000-0010-0000-0100-000001000000}" name="列1"/>
    <tableColumn id="2" xr3:uid="{00000000-0010-0000-0100-000002000000}" name="列2"/>
    <tableColumn id="3" xr3:uid="{00000000-0010-0000-0100-000003000000}" name="列3"/>
    <tableColumn id="4" xr3:uid="{00000000-0010-0000-0100-000004000000}" name="列4"/>
    <tableColumn id="5" xr3:uid="{00000000-0010-0000-0100-000005000000}" name="列5"/>
    <tableColumn id="6" xr3:uid="{00000000-0010-0000-0100-000006000000}" name="列6"/>
    <tableColumn id="7" xr3:uid="{00000000-0010-0000-0100-000007000000}" name="列7"/>
    <tableColumn id="8" xr3:uid="{00000000-0010-0000-0100-000008000000}" name="列8"/>
    <tableColumn id="9" xr3:uid="{00000000-0010-0000-0100-000009000000}" name="列9"/>
    <tableColumn id="10" xr3:uid="{00000000-0010-0000-0100-00000A000000}" name="列10"/>
    <tableColumn id="11" xr3:uid="{00000000-0010-0000-0100-00000B000000}" name="列11"/>
    <tableColumn id="12" xr3:uid="{00000000-0010-0000-0100-00000C000000}" name="列12"/>
    <tableColumn id="13" xr3:uid="{00000000-0010-0000-0100-00000D000000}" name="列1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テーブル143" displayName="テーブル143" ref="B25:N32" totalsRowShown="0" headerRowDxfId="13" tableBorderDxfId="12">
  <autoFilter ref="B25:N32" xr:uid="{00000000-0009-0000-0100-000002000000}"/>
  <tableColumns count="13">
    <tableColumn id="1" xr3:uid="{00000000-0010-0000-0200-000001000000}" name="列1"/>
    <tableColumn id="2" xr3:uid="{00000000-0010-0000-0200-000002000000}" name="列2"/>
    <tableColumn id="3" xr3:uid="{00000000-0010-0000-0200-000003000000}" name="列3"/>
    <tableColumn id="4" xr3:uid="{00000000-0010-0000-0200-000004000000}" name="列4"/>
    <tableColumn id="5" xr3:uid="{00000000-0010-0000-0200-000005000000}" name="列5"/>
    <tableColumn id="6" xr3:uid="{00000000-0010-0000-0200-000006000000}" name="列6"/>
    <tableColumn id="7" xr3:uid="{00000000-0010-0000-0200-000007000000}" name="列7"/>
    <tableColumn id="8" xr3:uid="{00000000-0010-0000-0200-000008000000}" name="列8"/>
    <tableColumn id="9" xr3:uid="{00000000-0010-0000-0200-000009000000}" name="列9"/>
    <tableColumn id="10" xr3:uid="{00000000-0010-0000-0200-00000A000000}" name="列10"/>
    <tableColumn id="11" xr3:uid="{00000000-0010-0000-0200-00000B000000}" name="列11"/>
    <tableColumn id="12" xr3:uid="{00000000-0010-0000-0200-00000C000000}" name="列12"/>
    <tableColumn id="13" xr3:uid="{00000000-0010-0000-0200-00000D000000}" name="列1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15" displayName="テーブル15" ref="B2:N12" totalsRowShown="0" headerRowDxfId="11">
  <autoFilter ref="B2:N12" xr:uid="{00000000-0009-0000-0100-000004000000}"/>
  <tableColumns count="13">
    <tableColumn id="1" xr3:uid="{00000000-0010-0000-0300-000001000000}" name="列1" dataDxfId="10"/>
    <tableColumn id="2" xr3:uid="{00000000-0010-0000-0300-000002000000}" name="列2"/>
    <tableColumn id="3" xr3:uid="{00000000-0010-0000-0300-000003000000}" name="列3"/>
    <tableColumn id="4" xr3:uid="{00000000-0010-0000-0300-000004000000}" name="列4"/>
    <tableColumn id="5" xr3:uid="{00000000-0010-0000-0300-000005000000}" name="列5"/>
    <tableColumn id="6" xr3:uid="{00000000-0010-0000-0300-000006000000}" name="列6"/>
    <tableColumn id="7" xr3:uid="{00000000-0010-0000-0300-000007000000}" name="列7"/>
    <tableColumn id="8" xr3:uid="{00000000-0010-0000-0300-000008000000}" name="列8"/>
    <tableColumn id="9" xr3:uid="{00000000-0010-0000-0300-000009000000}" name="列9"/>
    <tableColumn id="10" xr3:uid="{00000000-0010-0000-0300-00000A000000}" name="列10"/>
    <tableColumn id="11" xr3:uid="{00000000-0010-0000-0300-00000B000000}" name="列11"/>
    <tableColumn id="12" xr3:uid="{00000000-0010-0000-0300-00000C000000}" name="列12"/>
    <tableColumn id="13" xr3:uid="{00000000-0010-0000-0300-00000D000000}" name="列13" dataDxfId="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146" displayName="テーブル146" ref="B13:N23" totalsRowShown="0" headerRowDxfId="8">
  <autoFilter ref="B13:N23" xr:uid="{00000000-0009-0000-0100-000005000000}"/>
  <tableColumns count="13">
    <tableColumn id="1" xr3:uid="{00000000-0010-0000-0400-000001000000}" name="列1"/>
    <tableColumn id="2" xr3:uid="{00000000-0010-0000-0400-000002000000}" name="列2"/>
    <tableColumn id="3" xr3:uid="{00000000-0010-0000-0400-000003000000}" name="列3"/>
    <tableColumn id="4" xr3:uid="{00000000-0010-0000-0400-000004000000}" name="列4"/>
    <tableColumn id="5" xr3:uid="{00000000-0010-0000-0400-000005000000}" name="列5"/>
    <tableColumn id="6" xr3:uid="{00000000-0010-0000-0400-000006000000}" name="列6"/>
    <tableColumn id="7" xr3:uid="{00000000-0010-0000-0400-000007000000}" name="列7"/>
    <tableColumn id="8" xr3:uid="{00000000-0010-0000-0400-000008000000}" name="列8"/>
    <tableColumn id="9" xr3:uid="{00000000-0010-0000-0400-000009000000}" name="列9"/>
    <tableColumn id="10" xr3:uid="{00000000-0010-0000-0400-00000A000000}" name="列10"/>
    <tableColumn id="11" xr3:uid="{00000000-0010-0000-0400-00000B000000}" name="列11"/>
    <tableColumn id="12" xr3:uid="{00000000-0010-0000-0400-00000C000000}" name="列12"/>
    <tableColumn id="13" xr3:uid="{00000000-0010-0000-0400-00000D000000}" name="列1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1437" displayName="テーブル1437" ref="B24:N31" totalsRowShown="0" headerRowDxfId="7" tableBorderDxfId="6">
  <autoFilter ref="B24:N31" xr:uid="{00000000-0009-0000-0100-000006000000}"/>
  <tableColumns count="13">
    <tableColumn id="1" xr3:uid="{00000000-0010-0000-0500-000001000000}" name="列1"/>
    <tableColumn id="2" xr3:uid="{00000000-0010-0000-0500-000002000000}" name="列2"/>
    <tableColumn id="3" xr3:uid="{00000000-0010-0000-0500-000003000000}" name="列3"/>
    <tableColumn id="4" xr3:uid="{00000000-0010-0000-0500-000004000000}" name="列4"/>
    <tableColumn id="5" xr3:uid="{00000000-0010-0000-0500-000005000000}" name="列5"/>
    <tableColumn id="6" xr3:uid="{00000000-0010-0000-0500-000006000000}" name="列6"/>
    <tableColumn id="7" xr3:uid="{00000000-0010-0000-0500-000007000000}" name="列7"/>
    <tableColumn id="8" xr3:uid="{00000000-0010-0000-0500-000008000000}" name="列8"/>
    <tableColumn id="9" xr3:uid="{00000000-0010-0000-0500-000009000000}" name="列9"/>
    <tableColumn id="10" xr3:uid="{00000000-0010-0000-0500-00000A000000}" name="列10"/>
    <tableColumn id="11" xr3:uid="{00000000-0010-0000-0500-00000B000000}" name="列11"/>
    <tableColumn id="12" xr3:uid="{00000000-0010-0000-0500-00000C000000}" name="列12"/>
    <tableColumn id="13" xr3:uid="{00000000-0010-0000-0500-00000D000000}" name="列1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18" displayName="テーブル18" ref="B2:N12" totalsRowShown="0" headerRowDxfId="5">
  <autoFilter ref="B2:N12" xr:uid="{00000000-0009-0000-0100-000007000000}"/>
  <tableColumns count="13">
    <tableColumn id="1" xr3:uid="{00000000-0010-0000-0600-000001000000}" name="列1" dataDxfId="4"/>
    <tableColumn id="2" xr3:uid="{00000000-0010-0000-0600-000002000000}" name="列2"/>
    <tableColumn id="3" xr3:uid="{00000000-0010-0000-0600-000003000000}" name="列3"/>
    <tableColumn id="4" xr3:uid="{00000000-0010-0000-0600-000004000000}" name="列4"/>
    <tableColumn id="5" xr3:uid="{00000000-0010-0000-0600-000005000000}" name="列5"/>
    <tableColumn id="6" xr3:uid="{00000000-0010-0000-0600-000006000000}" name="列6"/>
    <tableColumn id="7" xr3:uid="{00000000-0010-0000-0600-000007000000}" name="列7"/>
    <tableColumn id="8" xr3:uid="{00000000-0010-0000-0600-000008000000}" name="列8"/>
    <tableColumn id="9" xr3:uid="{00000000-0010-0000-0600-000009000000}" name="列9"/>
    <tableColumn id="10" xr3:uid="{00000000-0010-0000-0600-00000A000000}" name="列10"/>
    <tableColumn id="11" xr3:uid="{00000000-0010-0000-0600-00000B000000}" name="列11"/>
    <tableColumn id="12" xr3:uid="{00000000-0010-0000-0600-00000C000000}" name="列12"/>
    <tableColumn id="13" xr3:uid="{00000000-0010-0000-0600-00000D000000}" name="列13" dataDxf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149" displayName="テーブル149" ref="B13:N23" totalsRowShown="0" headerRowDxfId="2">
  <autoFilter ref="B13:N23" xr:uid="{00000000-0009-0000-0100-000008000000}"/>
  <tableColumns count="13">
    <tableColumn id="1" xr3:uid="{00000000-0010-0000-0700-000001000000}" name="列1"/>
    <tableColumn id="2" xr3:uid="{00000000-0010-0000-0700-000002000000}" name="列2"/>
    <tableColumn id="3" xr3:uid="{00000000-0010-0000-0700-000003000000}" name="列3"/>
    <tableColumn id="4" xr3:uid="{00000000-0010-0000-0700-000004000000}" name="列4"/>
    <tableColumn id="5" xr3:uid="{00000000-0010-0000-0700-000005000000}" name="列5"/>
    <tableColumn id="6" xr3:uid="{00000000-0010-0000-0700-000006000000}" name="列6"/>
    <tableColumn id="7" xr3:uid="{00000000-0010-0000-0700-000007000000}" name="列7"/>
    <tableColumn id="8" xr3:uid="{00000000-0010-0000-0700-000008000000}" name="列8"/>
    <tableColumn id="9" xr3:uid="{00000000-0010-0000-0700-000009000000}" name="列9"/>
    <tableColumn id="10" xr3:uid="{00000000-0010-0000-0700-00000A000000}" name="列10"/>
    <tableColumn id="11" xr3:uid="{00000000-0010-0000-0700-00000B000000}" name="列11"/>
    <tableColumn id="12" xr3:uid="{00000000-0010-0000-0700-00000C000000}" name="列12"/>
    <tableColumn id="13" xr3:uid="{00000000-0010-0000-0700-00000D000000}" name="列1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14310" displayName="テーブル14310" ref="B24:N31" totalsRowShown="0" headerRowDxfId="1" tableBorderDxfId="0">
  <autoFilter ref="B24:N31" xr:uid="{00000000-0009-0000-0100-000009000000}"/>
  <tableColumns count="13">
    <tableColumn id="1" xr3:uid="{00000000-0010-0000-0800-000001000000}" name="列1"/>
    <tableColumn id="2" xr3:uid="{00000000-0010-0000-0800-000002000000}" name="列2"/>
    <tableColumn id="3" xr3:uid="{00000000-0010-0000-0800-000003000000}" name="列3"/>
    <tableColumn id="4" xr3:uid="{00000000-0010-0000-0800-000004000000}" name="列4"/>
    <tableColumn id="5" xr3:uid="{00000000-0010-0000-0800-000005000000}" name="列5"/>
    <tableColumn id="6" xr3:uid="{00000000-0010-0000-0800-000006000000}" name="列6"/>
    <tableColumn id="7" xr3:uid="{00000000-0010-0000-0800-000007000000}" name="列7"/>
    <tableColumn id="8" xr3:uid="{00000000-0010-0000-0800-000008000000}" name="列8"/>
    <tableColumn id="9" xr3:uid="{00000000-0010-0000-0800-000009000000}" name="列9"/>
    <tableColumn id="10" xr3:uid="{00000000-0010-0000-0800-00000A000000}" name="列10"/>
    <tableColumn id="11" xr3:uid="{00000000-0010-0000-0800-00000B000000}" name="列11"/>
    <tableColumn id="12" xr3:uid="{00000000-0010-0000-0800-00000C000000}" name="列12"/>
    <tableColumn id="13" xr3:uid="{00000000-0010-0000-0800-00000D000000}" name="列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5"/>
  <sheetViews>
    <sheetView tabSelected="1" workbookViewId="0"/>
  </sheetViews>
  <sheetFormatPr defaultRowHeight="18.75" x14ac:dyDescent="0.4"/>
  <cols>
    <col min="2" max="2" width="13" customWidth="1"/>
    <col min="4" max="4" width="6.125" customWidth="1"/>
    <col min="5" max="14" width="6.625" customWidth="1"/>
  </cols>
  <sheetData>
    <row r="1" spans="1:17" x14ac:dyDescent="0.4">
      <c r="A1" s="45" t="s">
        <v>48</v>
      </c>
    </row>
    <row r="2" spans="1:17" ht="19.5" thickBot="1" x14ac:dyDescent="0.45"/>
    <row r="3" spans="1:17" ht="19.5" thickBot="1" x14ac:dyDescent="0.45">
      <c r="A3" s="32" t="s">
        <v>24</v>
      </c>
      <c r="B3" s="5" t="s">
        <v>5</v>
      </c>
      <c r="C3" s="5" t="s">
        <v>6</v>
      </c>
      <c r="D3" s="5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7" t="s">
        <v>17</v>
      </c>
      <c r="O3" s="1"/>
      <c r="P3" s="1"/>
      <c r="Q3" s="1"/>
    </row>
    <row r="4" spans="1:17" x14ac:dyDescent="0.4">
      <c r="A4" s="33"/>
      <c r="B4" s="20"/>
      <c r="C4" s="5" t="s">
        <v>3</v>
      </c>
      <c r="D4" s="5" t="s">
        <v>4</v>
      </c>
      <c r="E4" s="23">
        <v>44228</v>
      </c>
      <c r="F4" s="23">
        <v>44229</v>
      </c>
      <c r="G4" s="23">
        <v>44230</v>
      </c>
      <c r="H4" s="23">
        <v>44231</v>
      </c>
      <c r="I4" s="23">
        <v>44232</v>
      </c>
      <c r="J4" s="23">
        <v>44233</v>
      </c>
      <c r="K4" s="23">
        <v>44234</v>
      </c>
      <c r="L4" s="23">
        <v>44235</v>
      </c>
      <c r="M4" s="23">
        <v>44236</v>
      </c>
      <c r="N4" s="24">
        <v>44237</v>
      </c>
    </row>
    <row r="5" spans="1:17" x14ac:dyDescent="0.4">
      <c r="A5" s="33"/>
      <c r="B5" s="21" t="s">
        <v>18</v>
      </c>
      <c r="C5" s="8" t="s">
        <v>0</v>
      </c>
      <c r="D5" s="8"/>
      <c r="E5" s="8">
        <v>20</v>
      </c>
      <c r="F5" s="8"/>
      <c r="G5" s="8"/>
      <c r="H5" s="8"/>
      <c r="I5" s="8"/>
      <c r="J5" s="8"/>
      <c r="K5" s="8"/>
      <c r="L5" s="8"/>
      <c r="M5" s="8"/>
      <c r="N5" s="11"/>
    </row>
    <row r="6" spans="1:17" x14ac:dyDescent="0.4">
      <c r="A6" s="33"/>
      <c r="B6" s="21" t="s">
        <v>20</v>
      </c>
      <c r="C6" s="8" t="s">
        <v>1</v>
      </c>
      <c r="D6" s="8"/>
      <c r="E6" s="8">
        <v>10</v>
      </c>
      <c r="F6" s="8"/>
      <c r="G6" s="8"/>
      <c r="H6" s="8"/>
      <c r="I6" s="8"/>
      <c r="J6" s="8"/>
      <c r="K6" s="8"/>
      <c r="L6" s="8"/>
      <c r="M6" s="8"/>
      <c r="N6" s="11"/>
    </row>
    <row r="7" spans="1:17" x14ac:dyDescent="0.4">
      <c r="A7" s="33"/>
      <c r="B7" s="21"/>
      <c r="C7" s="8" t="s">
        <v>2</v>
      </c>
      <c r="D7" s="8">
        <v>20</v>
      </c>
      <c r="E7" s="8">
        <f>テーブル1[[#This Row],[列3]]+E5-E6</f>
        <v>30</v>
      </c>
      <c r="F7" s="8"/>
      <c r="G7" s="8"/>
      <c r="H7" s="8"/>
      <c r="I7" s="8"/>
      <c r="J7" s="8"/>
      <c r="K7" s="8"/>
      <c r="L7" s="8"/>
      <c r="M7" s="8"/>
      <c r="N7" s="11"/>
    </row>
    <row r="8" spans="1:17" x14ac:dyDescent="0.4">
      <c r="A8" s="33"/>
      <c r="B8" s="21" t="s">
        <v>19</v>
      </c>
      <c r="C8" s="8" t="s">
        <v>0</v>
      </c>
      <c r="D8" s="8"/>
      <c r="E8" s="8"/>
      <c r="F8" s="8"/>
      <c r="G8" s="8"/>
      <c r="H8" s="8"/>
      <c r="I8" s="8"/>
      <c r="J8" s="8"/>
      <c r="K8" s="8"/>
      <c r="L8" s="8"/>
      <c r="M8" s="8"/>
      <c r="N8" s="11"/>
    </row>
    <row r="9" spans="1:17" x14ac:dyDescent="0.4">
      <c r="A9" s="33"/>
      <c r="B9" s="21" t="s">
        <v>21</v>
      </c>
      <c r="C9" s="8" t="s">
        <v>1</v>
      </c>
      <c r="D9" s="8"/>
      <c r="E9" s="8"/>
      <c r="F9" s="8"/>
      <c r="G9" s="8"/>
      <c r="H9" s="8"/>
      <c r="I9" s="8"/>
      <c r="J9" s="8"/>
      <c r="K9" s="8"/>
      <c r="L9" s="8"/>
      <c r="M9" s="8"/>
      <c r="N9" s="11"/>
    </row>
    <row r="10" spans="1:17" x14ac:dyDescent="0.4">
      <c r="A10" s="33"/>
      <c r="B10" s="21"/>
      <c r="C10" s="8" t="s">
        <v>2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11"/>
    </row>
    <row r="11" spans="1:17" x14ac:dyDescent="0.4">
      <c r="A11" s="33"/>
      <c r="B11" s="21" t="s">
        <v>22</v>
      </c>
      <c r="C11" s="8" t="s">
        <v>0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11"/>
    </row>
    <row r="12" spans="1:17" x14ac:dyDescent="0.4">
      <c r="A12" s="33"/>
      <c r="B12" s="21" t="s">
        <v>23</v>
      </c>
      <c r="C12" s="8" t="s">
        <v>1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11"/>
    </row>
    <row r="13" spans="1:17" ht="19.5" thickBot="1" x14ac:dyDescent="0.45">
      <c r="A13" s="34"/>
      <c r="B13" s="22"/>
      <c r="C13" s="14" t="s">
        <v>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/>
    </row>
    <row r="14" spans="1:17" x14ac:dyDescent="0.4">
      <c r="A14" s="32" t="s">
        <v>40</v>
      </c>
      <c r="B14" s="8" t="s">
        <v>5</v>
      </c>
      <c r="C14" s="8" t="s">
        <v>6</v>
      </c>
      <c r="D14" s="8" t="s">
        <v>7</v>
      </c>
      <c r="E14" s="12" t="s">
        <v>8</v>
      </c>
      <c r="F14" s="12" t="s">
        <v>9</v>
      </c>
      <c r="G14" s="12" t="s">
        <v>10</v>
      </c>
      <c r="H14" s="12" t="s">
        <v>11</v>
      </c>
      <c r="I14" s="12" t="s">
        <v>12</v>
      </c>
      <c r="J14" s="12" t="s">
        <v>13</v>
      </c>
      <c r="K14" s="12" t="s">
        <v>14</v>
      </c>
      <c r="L14" s="12" t="s">
        <v>15</v>
      </c>
      <c r="M14" s="12" t="s">
        <v>16</v>
      </c>
      <c r="N14" s="13" t="s">
        <v>17</v>
      </c>
      <c r="O14" s="1"/>
      <c r="P14" s="1"/>
      <c r="Q14" s="1"/>
    </row>
    <row r="15" spans="1:17" x14ac:dyDescent="0.4">
      <c r="A15" s="33"/>
      <c r="B15" s="8"/>
      <c r="C15" s="8" t="s">
        <v>3</v>
      </c>
      <c r="D15" s="8" t="s">
        <v>4</v>
      </c>
      <c r="E15" s="9">
        <v>44228</v>
      </c>
      <c r="F15" s="9">
        <v>44229</v>
      </c>
      <c r="G15" s="9">
        <v>44230</v>
      </c>
      <c r="H15" s="9">
        <v>44231</v>
      </c>
      <c r="I15" s="9">
        <v>44232</v>
      </c>
      <c r="J15" s="9">
        <v>44233</v>
      </c>
      <c r="K15" s="9">
        <v>44234</v>
      </c>
      <c r="L15" s="9">
        <v>44235</v>
      </c>
      <c r="M15" s="9">
        <v>44236</v>
      </c>
      <c r="N15" s="10">
        <v>44237</v>
      </c>
    </row>
    <row r="16" spans="1:17" x14ac:dyDescent="0.4">
      <c r="A16" s="33"/>
      <c r="B16" s="8" t="s">
        <v>25</v>
      </c>
      <c r="C16" s="8" t="s">
        <v>0</v>
      </c>
      <c r="D16" s="8"/>
      <c r="E16" s="8">
        <v>40</v>
      </c>
      <c r="F16" s="8"/>
      <c r="G16" s="8"/>
      <c r="H16" s="8"/>
      <c r="I16" s="8"/>
      <c r="J16" s="8"/>
      <c r="K16" s="8"/>
      <c r="L16" s="8"/>
      <c r="M16" s="8"/>
      <c r="N16" s="11"/>
    </row>
    <row r="17" spans="1:17" x14ac:dyDescent="0.4">
      <c r="A17" s="33"/>
      <c r="B17" s="8" t="s">
        <v>20</v>
      </c>
      <c r="C17" s="8" t="s">
        <v>1</v>
      </c>
      <c r="D17" s="8"/>
      <c r="E17" s="8">
        <v>10</v>
      </c>
      <c r="F17" s="8"/>
      <c r="G17" s="8"/>
      <c r="H17" s="8"/>
      <c r="I17" s="8"/>
      <c r="J17" s="8"/>
      <c r="K17" s="8"/>
      <c r="L17" s="8"/>
      <c r="M17" s="8"/>
      <c r="N17" s="11"/>
    </row>
    <row r="18" spans="1:17" x14ac:dyDescent="0.4">
      <c r="A18" s="33"/>
      <c r="B18" s="8"/>
      <c r="C18" s="8" t="s">
        <v>2</v>
      </c>
      <c r="D18" s="8">
        <v>30</v>
      </c>
      <c r="E18" s="8">
        <f>テーブル14[[#This Row],[列3]]+E16-E17</f>
        <v>60</v>
      </c>
      <c r="F18" s="8"/>
      <c r="G18" s="8"/>
      <c r="H18" s="8"/>
      <c r="I18" s="8"/>
      <c r="J18" s="8"/>
      <c r="K18" s="8"/>
      <c r="L18" s="8"/>
      <c r="M18" s="8"/>
      <c r="N18" s="11"/>
    </row>
    <row r="19" spans="1:17" x14ac:dyDescent="0.4">
      <c r="A19" s="33"/>
      <c r="B19" s="8" t="s">
        <v>26</v>
      </c>
      <c r="C19" s="8" t="s">
        <v>0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11"/>
    </row>
    <row r="20" spans="1:17" x14ac:dyDescent="0.4">
      <c r="A20" s="33"/>
      <c r="B20" s="8" t="s">
        <v>21</v>
      </c>
      <c r="C20" s="8" t="s">
        <v>1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11"/>
    </row>
    <row r="21" spans="1:17" x14ac:dyDescent="0.4">
      <c r="A21" s="33"/>
      <c r="B21" s="8"/>
      <c r="C21" s="8" t="s">
        <v>2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11"/>
    </row>
    <row r="22" spans="1:17" x14ac:dyDescent="0.4">
      <c r="A22" s="33"/>
      <c r="B22" s="8" t="s">
        <v>27</v>
      </c>
      <c r="C22" s="8" t="s">
        <v>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11"/>
    </row>
    <row r="23" spans="1:17" x14ac:dyDescent="0.4">
      <c r="A23" s="33"/>
      <c r="B23" s="8" t="s">
        <v>23</v>
      </c>
      <c r="C23" s="8" t="s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11"/>
    </row>
    <row r="24" spans="1:17" ht="19.5" thickBot="1" x14ac:dyDescent="0.45">
      <c r="A24" s="34"/>
      <c r="B24" s="14"/>
      <c r="C24" s="14" t="s">
        <v>2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5"/>
    </row>
    <row r="25" spans="1:17" x14ac:dyDescent="0.4">
      <c r="A25" s="32" t="s">
        <v>45</v>
      </c>
      <c r="B25" s="8" t="s">
        <v>5</v>
      </c>
      <c r="C25" s="8" t="s">
        <v>6</v>
      </c>
      <c r="D25" s="8" t="s">
        <v>7</v>
      </c>
      <c r="E25" s="12" t="s">
        <v>8</v>
      </c>
      <c r="F25" s="12" t="s">
        <v>9</v>
      </c>
      <c r="G25" s="12" t="s">
        <v>10</v>
      </c>
      <c r="H25" s="12" t="s">
        <v>11</v>
      </c>
      <c r="I25" s="12" t="s">
        <v>12</v>
      </c>
      <c r="J25" s="12" t="s">
        <v>13</v>
      </c>
      <c r="K25" s="12" t="s">
        <v>14</v>
      </c>
      <c r="L25" s="12" t="s">
        <v>15</v>
      </c>
      <c r="M25" s="12" t="s">
        <v>16</v>
      </c>
      <c r="N25" s="12" t="s">
        <v>17</v>
      </c>
      <c r="O25" s="1"/>
      <c r="P25" s="1"/>
      <c r="Q25" s="1"/>
    </row>
    <row r="26" spans="1:17" x14ac:dyDescent="0.4">
      <c r="A26" s="33"/>
      <c r="B26" s="8"/>
      <c r="C26" s="8" t="s">
        <v>3</v>
      </c>
      <c r="D26" s="8" t="s">
        <v>4</v>
      </c>
      <c r="E26" s="9">
        <v>44228</v>
      </c>
      <c r="F26" s="9">
        <v>44229</v>
      </c>
      <c r="G26" s="9">
        <v>44230</v>
      </c>
      <c r="H26" s="9">
        <v>44231</v>
      </c>
      <c r="I26" s="9">
        <v>44232</v>
      </c>
      <c r="J26" s="9">
        <v>44233</v>
      </c>
      <c r="K26" s="9">
        <v>44234</v>
      </c>
      <c r="L26" s="9">
        <v>44235</v>
      </c>
      <c r="M26" s="9">
        <v>44236</v>
      </c>
      <c r="N26" s="9">
        <v>44237</v>
      </c>
    </row>
    <row r="27" spans="1:17" x14ac:dyDescent="0.4">
      <c r="A27" s="33"/>
      <c r="B27" s="8" t="s">
        <v>46</v>
      </c>
      <c r="C27" s="8" t="s">
        <v>0</v>
      </c>
      <c r="D27" s="8"/>
      <c r="E27" s="8">
        <v>10</v>
      </c>
      <c r="F27" s="8"/>
      <c r="G27" s="8"/>
      <c r="H27" s="8"/>
      <c r="I27" s="8"/>
      <c r="J27" s="8"/>
      <c r="K27" s="8"/>
      <c r="L27" s="8"/>
      <c r="M27" s="8"/>
      <c r="N27" s="8"/>
    </row>
    <row r="28" spans="1:17" x14ac:dyDescent="0.4">
      <c r="A28" s="33"/>
      <c r="B28" s="8" t="s">
        <v>20</v>
      </c>
      <c r="C28" s="8" t="s">
        <v>1</v>
      </c>
      <c r="D28" s="8"/>
      <c r="E28" s="8">
        <v>3</v>
      </c>
      <c r="F28" s="8"/>
      <c r="G28" s="8"/>
      <c r="H28" s="8"/>
      <c r="I28" s="8"/>
      <c r="J28" s="8"/>
      <c r="K28" s="8"/>
      <c r="L28" s="8"/>
      <c r="M28" s="8"/>
      <c r="N28" s="8"/>
    </row>
    <row r="29" spans="1:17" x14ac:dyDescent="0.4">
      <c r="A29" s="33"/>
      <c r="B29" s="8"/>
      <c r="C29" s="8" t="s">
        <v>2</v>
      </c>
      <c r="D29" s="8">
        <v>5</v>
      </c>
      <c r="E29" s="8">
        <f>テーブル143[[#This Row],[列3]]+E27-E28</f>
        <v>12</v>
      </c>
      <c r="F29" s="8"/>
      <c r="G29" s="8"/>
      <c r="H29" s="8"/>
      <c r="I29" s="8"/>
      <c r="J29" s="8"/>
      <c r="K29" s="8"/>
      <c r="L29" s="8"/>
      <c r="M29" s="8"/>
      <c r="N29" s="8"/>
    </row>
    <row r="30" spans="1:17" x14ac:dyDescent="0.4">
      <c r="A30" s="33"/>
      <c r="B30" s="8" t="s">
        <v>47</v>
      </c>
      <c r="C30" s="8" t="s">
        <v>0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7" x14ac:dyDescent="0.4">
      <c r="A31" s="33"/>
      <c r="B31" s="8" t="s">
        <v>21</v>
      </c>
      <c r="C31" s="8" t="s">
        <v>1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7" ht="19.5" thickBot="1" x14ac:dyDescent="0.45">
      <c r="A32" s="34"/>
      <c r="B32" s="8"/>
      <c r="C32" s="8" t="s">
        <v>2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5" spans="1:13" ht="24" x14ac:dyDescent="0.4">
      <c r="B35" s="3" t="s">
        <v>37</v>
      </c>
      <c r="C35" s="4"/>
      <c r="D35" s="44" t="s">
        <v>36</v>
      </c>
      <c r="E35" s="44"/>
      <c r="F35" s="44"/>
      <c r="G35" s="44"/>
      <c r="H35" s="44"/>
      <c r="I35" s="44"/>
      <c r="J35" s="44"/>
    </row>
    <row r="36" spans="1:13" ht="19.5" thickBot="1" x14ac:dyDescent="0.45"/>
    <row r="37" spans="1:13" ht="19.5" thickBot="1" x14ac:dyDescent="0.45">
      <c r="A37" s="2"/>
      <c r="B37" s="35" t="s">
        <v>35</v>
      </c>
      <c r="C37" s="36"/>
      <c r="D37" s="36"/>
      <c r="E37" s="36">
        <v>2</v>
      </c>
      <c r="F37" s="36"/>
      <c r="G37" s="36"/>
      <c r="H37" s="36"/>
      <c r="I37" s="36">
        <v>3</v>
      </c>
      <c r="J37" s="36"/>
      <c r="K37" s="36"/>
      <c r="L37" s="36"/>
      <c r="M37" s="16" t="s">
        <v>31</v>
      </c>
    </row>
    <row r="38" spans="1:13" x14ac:dyDescent="0.4">
      <c r="A38" s="37" t="s">
        <v>38</v>
      </c>
      <c r="B38" s="28" t="s">
        <v>28</v>
      </c>
      <c r="C38" s="29"/>
      <c r="D38" s="29"/>
      <c r="E38" s="29" t="s">
        <v>29</v>
      </c>
      <c r="F38" s="29"/>
      <c r="G38" s="29"/>
      <c r="H38" s="29"/>
      <c r="I38" s="29" t="s">
        <v>30</v>
      </c>
      <c r="J38" s="29"/>
      <c r="K38" s="29"/>
      <c r="L38" s="29"/>
      <c r="M38" s="27">
        <v>3</v>
      </c>
    </row>
    <row r="39" spans="1:13" ht="19.5" thickBot="1" x14ac:dyDescent="0.45">
      <c r="A39" s="38"/>
      <c r="B39" s="28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7"/>
    </row>
    <row r="40" spans="1:13" x14ac:dyDescent="0.4">
      <c r="A40" s="39" t="s">
        <v>39</v>
      </c>
      <c r="B40" s="28" t="s">
        <v>32</v>
      </c>
      <c r="C40" s="29"/>
      <c r="D40" s="29"/>
      <c r="E40" s="29" t="s">
        <v>33</v>
      </c>
      <c r="F40" s="29"/>
      <c r="G40" s="29"/>
      <c r="H40" s="29"/>
      <c r="I40" s="29" t="s">
        <v>34</v>
      </c>
      <c r="J40" s="29"/>
      <c r="K40" s="29"/>
      <c r="L40" s="29"/>
      <c r="M40" s="27">
        <v>2</v>
      </c>
    </row>
    <row r="41" spans="1:13" x14ac:dyDescent="0.4">
      <c r="A41" s="39"/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7"/>
    </row>
    <row r="42" spans="1:13" ht="19.5" thickBot="1" x14ac:dyDescent="0.45">
      <c r="A42" s="38"/>
      <c r="B42" s="30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25"/>
    </row>
    <row r="43" spans="1:13" x14ac:dyDescent="0.4">
      <c r="A43" s="40" t="s">
        <v>41</v>
      </c>
      <c r="B43" s="28" t="s">
        <v>42</v>
      </c>
      <c r="C43" s="29"/>
      <c r="D43" s="29"/>
      <c r="E43" s="29" t="s">
        <v>43</v>
      </c>
      <c r="F43" s="29"/>
      <c r="G43" s="29"/>
      <c r="H43" s="29"/>
      <c r="I43" s="29" t="s">
        <v>44</v>
      </c>
      <c r="J43" s="29"/>
      <c r="K43" s="29"/>
      <c r="L43" s="29"/>
      <c r="M43" s="25">
        <v>1</v>
      </c>
    </row>
    <row r="44" spans="1:13" ht="19.5" thickBot="1" x14ac:dyDescent="0.45">
      <c r="A44" s="41"/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26"/>
    </row>
    <row r="45" spans="1:13" x14ac:dyDescent="0.4">
      <c r="A45" s="17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9"/>
    </row>
  </sheetData>
  <mergeCells count="22">
    <mergeCell ref="A40:A42"/>
    <mergeCell ref="A43:A44"/>
    <mergeCell ref="B43:D44"/>
    <mergeCell ref="E43:H44"/>
    <mergeCell ref="A25:A32"/>
    <mergeCell ref="D35:J35"/>
    <mergeCell ref="I43:L44"/>
    <mergeCell ref="A3:A13"/>
    <mergeCell ref="A14:A24"/>
    <mergeCell ref="B38:D39"/>
    <mergeCell ref="E38:H39"/>
    <mergeCell ref="I38:L39"/>
    <mergeCell ref="B37:D37"/>
    <mergeCell ref="E37:H37"/>
    <mergeCell ref="I37:L37"/>
    <mergeCell ref="A38:A39"/>
    <mergeCell ref="M43:M44"/>
    <mergeCell ref="M38:M39"/>
    <mergeCell ref="B40:D42"/>
    <mergeCell ref="E40:H42"/>
    <mergeCell ref="I40:L42"/>
    <mergeCell ref="M40:M42"/>
  </mergeCells>
  <phoneticPr fontId="2"/>
  <pageMargins left="0.7" right="0.7" top="0.75" bottom="0.75" header="0.3" footer="0.3"/>
  <pageSetup paperSize="9" scale="77" orientation="portrait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4"/>
  <sheetViews>
    <sheetView workbookViewId="0">
      <selection activeCell="C33" sqref="C33"/>
    </sheetView>
  </sheetViews>
  <sheetFormatPr defaultRowHeight="18.75" x14ac:dyDescent="0.4"/>
  <cols>
    <col min="2" max="2" width="13" customWidth="1"/>
    <col min="4" max="4" width="6.125" customWidth="1"/>
    <col min="5" max="14" width="6.625" customWidth="1"/>
  </cols>
  <sheetData>
    <row r="1" spans="1:17" ht="19.5" thickBot="1" x14ac:dyDescent="0.45"/>
    <row r="2" spans="1:17" ht="19.5" thickBot="1" x14ac:dyDescent="0.45">
      <c r="A2" s="32" t="s">
        <v>24</v>
      </c>
      <c r="B2" s="5" t="s">
        <v>5</v>
      </c>
      <c r="C2" s="5" t="s">
        <v>6</v>
      </c>
      <c r="D2" s="5" t="s">
        <v>7</v>
      </c>
      <c r="E2" s="6" t="s">
        <v>8</v>
      </c>
      <c r="F2" s="6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6" t="s">
        <v>14</v>
      </c>
      <c r="L2" s="6" t="s">
        <v>15</v>
      </c>
      <c r="M2" s="6" t="s">
        <v>16</v>
      </c>
      <c r="N2" s="7" t="s">
        <v>17</v>
      </c>
      <c r="O2" s="1"/>
      <c r="P2" s="1"/>
      <c r="Q2" s="1"/>
    </row>
    <row r="3" spans="1:17" x14ac:dyDescent="0.4">
      <c r="A3" s="33"/>
      <c r="B3" s="20"/>
      <c r="C3" s="5" t="s">
        <v>3</v>
      </c>
      <c r="D3" s="5" t="s">
        <v>4</v>
      </c>
      <c r="E3" s="23">
        <v>44228</v>
      </c>
      <c r="F3" s="23">
        <v>44229</v>
      </c>
      <c r="G3" s="23">
        <v>44230</v>
      </c>
      <c r="H3" s="23">
        <v>44231</v>
      </c>
      <c r="I3" s="23">
        <v>44232</v>
      </c>
      <c r="J3" s="23">
        <v>44233</v>
      </c>
      <c r="K3" s="23">
        <v>44234</v>
      </c>
      <c r="L3" s="23">
        <v>44235</v>
      </c>
      <c r="M3" s="23">
        <v>44236</v>
      </c>
      <c r="N3" s="24">
        <v>44237</v>
      </c>
    </row>
    <row r="4" spans="1:17" x14ac:dyDescent="0.4">
      <c r="A4" s="33"/>
      <c r="B4" s="21" t="s">
        <v>18</v>
      </c>
      <c r="C4" s="8" t="s">
        <v>0</v>
      </c>
      <c r="D4" s="8"/>
      <c r="E4" s="8">
        <v>20</v>
      </c>
      <c r="F4" s="8"/>
      <c r="G4" s="8"/>
      <c r="H4" s="8"/>
      <c r="I4" s="8"/>
      <c r="J4" s="8"/>
      <c r="K4" s="8"/>
      <c r="L4" s="8"/>
      <c r="M4" s="8"/>
      <c r="N4" s="11"/>
    </row>
    <row r="5" spans="1:17" x14ac:dyDescent="0.4">
      <c r="A5" s="33"/>
      <c r="B5" s="21" t="s">
        <v>20</v>
      </c>
      <c r="C5" s="8" t="s">
        <v>1</v>
      </c>
      <c r="D5" s="8"/>
      <c r="E5" s="8">
        <v>10</v>
      </c>
      <c r="F5" s="8"/>
      <c r="G5" s="8"/>
      <c r="H5" s="8"/>
      <c r="I5" s="8"/>
      <c r="J5" s="8"/>
      <c r="K5" s="8"/>
      <c r="L5" s="8"/>
      <c r="M5" s="8"/>
      <c r="N5" s="11"/>
    </row>
    <row r="6" spans="1:17" x14ac:dyDescent="0.4">
      <c r="A6" s="33"/>
      <c r="B6" s="21"/>
      <c r="C6" s="8" t="s">
        <v>2</v>
      </c>
      <c r="D6" s="8">
        <v>20</v>
      </c>
      <c r="E6" s="8">
        <f>テーブル15[[#This Row],[列3]]+E4-E5</f>
        <v>30</v>
      </c>
      <c r="F6" s="8"/>
      <c r="G6" s="8"/>
      <c r="H6" s="8"/>
      <c r="I6" s="8"/>
      <c r="J6" s="8"/>
      <c r="K6" s="8"/>
      <c r="L6" s="8"/>
      <c r="M6" s="8"/>
      <c r="N6" s="11"/>
    </row>
    <row r="7" spans="1:17" x14ac:dyDescent="0.4">
      <c r="A7" s="33"/>
      <c r="B7" s="21" t="s">
        <v>19</v>
      </c>
      <c r="C7" s="8" t="s">
        <v>0</v>
      </c>
      <c r="D7" s="8"/>
      <c r="E7" s="8"/>
      <c r="F7" s="8"/>
      <c r="G7" s="8"/>
      <c r="H7" s="8"/>
      <c r="I7" s="8"/>
      <c r="J7" s="8"/>
      <c r="K7" s="8"/>
      <c r="L7" s="8"/>
      <c r="M7" s="8"/>
      <c r="N7" s="11"/>
    </row>
    <row r="8" spans="1:17" x14ac:dyDescent="0.4">
      <c r="A8" s="33"/>
      <c r="B8" s="21" t="s">
        <v>21</v>
      </c>
      <c r="C8" s="8" t="s">
        <v>1</v>
      </c>
      <c r="D8" s="8"/>
      <c r="E8" s="8"/>
      <c r="F8" s="8"/>
      <c r="G8" s="8"/>
      <c r="H8" s="8"/>
      <c r="I8" s="8"/>
      <c r="J8" s="8"/>
      <c r="K8" s="8"/>
      <c r="L8" s="8"/>
      <c r="M8" s="8"/>
      <c r="N8" s="11"/>
    </row>
    <row r="9" spans="1:17" x14ac:dyDescent="0.4">
      <c r="A9" s="33"/>
      <c r="B9" s="21"/>
      <c r="C9" s="8" t="s">
        <v>2</v>
      </c>
      <c r="D9" s="8"/>
      <c r="E9" s="8"/>
      <c r="F9" s="8"/>
      <c r="G9" s="8"/>
      <c r="H9" s="8"/>
      <c r="I9" s="8"/>
      <c r="J9" s="8"/>
      <c r="K9" s="8"/>
      <c r="L9" s="8"/>
      <c r="M9" s="8"/>
      <c r="N9" s="11"/>
    </row>
    <row r="10" spans="1:17" x14ac:dyDescent="0.4">
      <c r="A10" s="33"/>
      <c r="B10" s="21" t="s">
        <v>22</v>
      </c>
      <c r="C10" s="8" t="s">
        <v>0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11"/>
    </row>
    <row r="11" spans="1:17" x14ac:dyDescent="0.4">
      <c r="A11" s="33"/>
      <c r="B11" s="21" t="s">
        <v>23</v>
      </c>
      <c r="C11" s="8" t="s">
        <v>1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11"/>
    </row>
    <row r="12" spans="1:17" ht="19.5" thickBot="1" x14ac:dyDescent="0.45">
      <c r="A12" s="34"/>
      <c r="B12" s="22"/>
      <c r="C12" s="14" t="s">
        <v>2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/>
    </row>
    <row r="13" spans="1:17" x14ac:dyDescent="0.4">
      <c r="A13" s="32" t="s">
        <v>40</v>
      </c>
      <c r="B13" s="8" t="s">
        <v>5</v>
      </c>
      <c r="C13" s="8" t="s">
        <v>6</v>
      </c>
      <c r="D13" s="8" t="s">
        <v>7</v>
      </c>
      <c r="E13" s="12" t="s">
        <v>8</v>
      </c>
      <c r="F13" s="12" t="s">
        <v>9</v>
      </c>
      <c r="G13" s="12" t="s">
        <v>10</v>
      </c>
      <c r="H13" s="12" t="s">
        <v>11</v>
      </c>
      <c r="I13" s="12" t="s">
        <v>12</v>
      </c>
      <c r="J13" s="12" t="s">
        <v>13</v>
      </c>
      <c r="K13" s="12" t="s">
        <v>14</v>
      </c>
      <c r="L13" s="12" t="s">
        <v>15</v>
      </c>
      <c r="M13" s="12" t="s">
        <v>16</v>
      </c>
      <c r="N13" s="13" t="s">
        <v>17</v>
      </c>
      <c r="O13" s="1"/>
      <c r="P13" s="1"/>
      <c r="Q13" s="1"/>
    </row>
    <row r="14" spans="1:17" x14ac:dyDescent="0.4">
      <c r="A14" s="33"/>
      <c r="B14" s="8"/>
      <c r="C14" s="8" t="s">
        <v>3</v>
      </c>
      <c r="D14" s="8" t="s">
        <v>4</v>
      </c>
      <c r="E14" s="9">
        <v>44228</v>
      </c>
      <c r="F14" s="9">
        <v>44229</v>
      </c>
      <c r="G14" s="9">
        <v>44230</v>
      </c>
      <c r="H14" s="9">
        <v>44231</v>
      </c>
      <c r="I14" s="9">
        <v>44232</v>
      </c>
      <c r="J14" s="9">
        <v>44233</v>
      </c>
      <c r="K14" s="9">
        <v>44234</v>
      </c>
      <c r="L14" s="9">
        <v>44235</v>
      </c>
      <c r="M14" s="9">
        <v>44236</v>
      </c>
      <c r="N14" s="10">
        <v>44237</v>
      </c>
    </row>
    <row r="15" spans="1:17" x14ac:dyDescent="0.4">
      <c r="A15" s="33"/>
      <c r="B15" s="8" t="s">
        <v>25</v>
      </c>
      <c r="C15" s="8" t="s">
        <v>0</v>
      </c>
      <c r="D15" s="8"/>
      <c r="E15" s="8">
        <v>40</v>
      </c>
      <c r="F15" s="8"/>
      <c r="G15" s="8"/>
      <c r="H15" s="8"/>
      <c r="I15" s="8"/>
      <c r="J15" s="8"/>
      <c r="K15" s="8"/>
      <c r="L15" s="8"/>
      <c r="M15" s="8"/>
      <c r="N15" s="11"/>
    </row>
    <row r="16" spans="1:17" x14ac:dyDescent="0.4">
      <c r="A16" s="33"/>
      <c r="B16" s="8" t="s">
        <v>20</v>
      </c>
      <c r="C16" s="8" t="s">
        <v>1</v>
      </c>
      <c r="D16" s="8"/>
      <c r="E16" s="8">
        <v>10</v>
      </c>
      <c r="F16" s="8"/>
      <c r="G16" s="8"/>
      <c r="H16" s="8"/>
      <c r="I16" s="8"/>
      <c r="J16" s="8"/>
      <c r="K16" s="8"/>
      <c r="L16" s="8"/>
      <c r="M16" s="8"/>
      <c r="N16" s="11"/>
    </row>
    <row r="17" spans="1:17" x14ac:dyDescent="0.4">
      <c r="A17" s="33"/>
      <c r="B17" s="8"/>
      <c r="C17" s="8" t="s">
        <v>2</v>
      </c>
      <c r="D17" s="8">
        <v>30</v>
      </c>
      <c r="E17" s="8">
        <f>テーブル146[[#This Row],[列3]]+E15-E16</f>
        <v>60</v>
      </c>
      <c r="F17" s="8"/>
      <c r="G17" s="8"/>
      <c r="H17" s="8"/>
      <c r="I17" s="8"/>
      <c r="J17" s="8"/>
      <c r="K17" s="8"/>
      <c r="L17" s="8"/>
      <c r="M17" s="8"/>
      <c r="N17" s="11"/>
    </row>
    <row r="18" spans="1:17" x14ac:dyDescent="0.4">
      <c r="A18" s="33"/>
      <c r="B18" s="8" t="s">
        <v>26</v>
      </c>
      <c r="C18" s="8" t="s">
        <v>0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11"/>
    </row>
    <row r="19" spans="1:17" x14ac:dyDescent="0.4">
      <c r="A19" s="33"/>
      <c r="B19" s="8" t="s">
        <v>21</v>
      </c>
      <c r="C19" s="8" t="s">
        <v>1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11"/>
    </row>
    <row r="20" spans="1:17" x14ac:dyDescent="0.4">
      <c r="A20" s="33"/>
      <c r="B20" s="8"/>
      <c r="C20" s="8" t="s">
        <v>2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11"/>
    </row>
    <row r="21" spans="1:17" x14ac:dyDescent="0.4">
      <c r="A21" s="33"/>
      <c r="B21" s="8" t="s">
        <v>27</v>
      </c>
      <c r="C21" s="8" t="s">
        <v>0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11"/>
    </row>
    <row r="22" spans="1:17" x14ac:dyDescent="0.4">
      <c r="A22" s="33"/>
      <c r="B22" s="8" t="s">
        <v>23</v>
      </c>
      <c r="C22" s="8" t="s">
        <v>1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11"/>
    </row>
    <row r="23" spans="1:17" ht="19.5" thickBot="1" x14ac:dyDescent="0.45">
      <c r="A23" s="34"/>
      <c r="B23" s="14"/>
      <c r="C23" s="14" t="s">
        <v>2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5"/>
    </row>
    <row r="24" spans="1:17" x14ac:dyDescent="0.4">
      <c r="A24" s="32" t="s">
        <v>45</v>
      </c>
      <c r="B24" s="8" t="s">
        <v>5</v>
      </c>
      <c r="C24" s="8" t="s">
        <v>6</v>
      </c>
      <c r="D24" s="8" t="s">
        <v>7</v>
      </c>
      <c r="E24" s="12" t="s">
        <v>8</v>
      </c>
      <c r="F24" s="12" t="s">
        <v>9</v>
      </c>
      <c r="G24" s="12" t="s">
        <v>10</v>
      </c>
      <c r="H24" s="12" t="s">
        <v>11</v>
      </c>
      <c r="I24" s="12" t="s">
        <v>12</v>
      </c>
      <c r="J24" s="12" t="s">
        <v>13</v>
      </c>
      <c r="K24" s="12" t="s">
        <v>14</v>
      </c>
      <c r="L24" s="12" t="s">
        <v>15</v>
      </c>
      <c r="M24" s="12" t="s">
        <v>16</v>
      </c>
      <c r="N24" s="12" t="s">
        <v>17</v>
      </c>
      <c r="O24" s="1"/>
      <c r="P24" s="1"/>
      <c r="Q24" s="1"/>
    </row>
    <row r="25" spans="1:17" x14ac:dyDescent="0.4">
      <c r="A25" s="33"/>
      <c r="B25" s="8"/>
      <c r="C25" s="8" t="s">
        <v>3</v>
      </c>
      <c r="D25" s="8" t="s">
        <v>4</v>
      </c>
      <c r="E25" s="9">
        <v>44228</v>
      </c>
      <c r="F25" s="9">
        <v>44229</v>
      </c>
      <c r="G25" s="9">
        <v>44230</v>
      </c>
      <c r="H25" s="9">
        <v>44231</v>
      </c>
      <c r="I25" s="9">
        <v>44232</v>
      </c>
      <c r="J25" s="9">
        <v>44233</v>
      </c>
      <c r="K25" s="9">
        <v>44234</v>
      </c>
      <c r="L25" s="9">
        <v>44235</v>
      </c>
      <c r="M25" s="9">
        <v>44236</v>
      </c>
      <c r="N25" s="9">
        <v>44237</v>
      </c>
    </row>
    <row r="26" spans="1:17" x14ac:dyDescent="0.4">
      <c r="A26" s="33"/>
      <c r="B26" s="8" t="s">
        <v>46</v>
      </c>
      <c r="C26" s="8" t="s">
        <v>0</v>
      </c>
      <c r="D26" s="8"/>
      <c r="E26" s="8">
        <v>10</v>
      </c>
      <c r="F26" s="8"/>
      <c r="G26" s="8"/>
      <c r="H26" s="8"/>
      <c r="I26" s="8"/>
      <c r="J26" s="8"/>
      <c r="K26" s="8"/>
      <c r="L26" s="8"/>
      <c r="M26" s="8"/>
      <c r="N26" s="8"/>
    </row>
    <row r="27" spans="1:17" x14ac:dyDescent="0.4">
      <c r="A27" s="33"/>
      <c r="B27" s="8" t="s">
        <v>20</v>
      </c>
      <c r="C27" s="8" t="s">
        <v>1</v>
      </c>
      <c r="D27" s="8"/>
      <c r="E27" s="8">
        <v>3</v>
      </c>
      <c r="F27" s="8"/>
      <c r="G27" s="8"/>
      <c r="H27" s="8"/>
      <c r="I27" s="8"/>
      <c r="J27" s="8"/>
      <c r="K27" s="8"/>
      <c r="L27" s="8"/>
      <c r="M27" s="8"/>
      <c r="N27" s="8"/>
    </row>
    <row r="28" spans="1:17" x14ac:dyDescent="0.4">
      <c r="A28" s="33"/>
      <c r="B28" s="8"/>
      <c r="C28" s="8" t="s">
        <v>2</v>
      </c>
      <c r="D28" s="8">
        <v>5</v>
      </c>
      <c r="E28" s="8">
        <f>テーブル1437[[#This Row],[列3]]+E26-E27</f>
        <v>12</v>
      </c>
      <c r="F28" s="8"/>
      <c r="G28" s="8"/>
      <c r="H28" s="8"/>
      <c r="I28" s="8"/>
      <c r="J28" s="8"/>
      <c r="K28" s="8"/>
      <c r="L28" s="8"/>
      <c r="M28" s="8"/>
      <c r="N28" s="8"/>
    </row>
    <row r="29" spans="1:17" x14ac:dyDescent="0.4">
      <c r="A29" s="33"/>
      <c r="B29" s="8" t="s">
        <v>47</v>
      </c>
      <c r="C29" s="8" t="s">
        <v>0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7" x14ac:dyDescent="0.4">
      <c r="A30" s="33"/>
      <c r="B30" s="8" t="s">
        <v>21</v>
      </c>
      <c r="C30" s="8" t="s">
        <v>1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7" ht="19.5" thickBot="1" x14ac:dyDescent="0.45">
      <c r="A31" s="34"/>
      <c r="B31" s="8"/>
      <c r="C31" s="8" t="s">
        <v>2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4" spans="1:13" ht="24" x14ac:dyDescent="0.4">
      <c r="B34" s="3" t="s">
        <v>37</v>
      </c>
      <c r="C34" s="4"/>
      <c r="D34" s="44" t="s">
        <v>36</v>
      </c>
      <c r="E34" s="44"/>
      <c r="F34" s="44"/>
      <c r="G34" s="44"/>
      <c r="H34" s="44"/>
      <c r="I34" s="44"/>
      <c r="J34" s="44"/>
    </row>
    <row r="35" spans="1:13" ht="19.5" thickBot="1" x14ac:dyDescent="0.45"/>
    <row r="36" spans="1:13" ht="19.5" thickBot="1" x14ac:dyDescent="0.45">
      <c r="A36" s="2"/>
      <c r="B36" s="35" t="s">
        <v>35</v>
      </c>
      <c r="C36" s="36"/>
      <c r="D36" s="36"/>
      <c r="E36" s="36">
        <v>2</v>
      </c>
      <c r="F36" s="36"/>
      <c r="G36" s="36"/>
      <c r="H36" s="36"/>
      <c r="I36" s="36">
        <v>3</v>
      </c>
      <c r="J36" s="36"/>
      <c r="K36" s="36"/>
      <c r="L36" s="36"/>
      <c r="M36" s="16" t="s">
        <v>31</v>
      </c>
    </row>
    <row r="37" spans="1:13" x14ac:dyDescent="0.4">
      <c r="A37" s="37" t="s">
        <v>38</v>
      </c>
      <c r="B37" s="28" t="s">
        <v>28</v>
      </c>
      <c r="C37" s="29"/>
      <c r="D37" s="29"/>
      <c r="E37" s="29" t="s">
        <v>29</v>
      </c>
      <c r="F37" s="29"/>
      <c r="G37" s="29"/>
      <c r="H37" s="29"/>
      <c r="I37" s="29" t="s">
        <v>30</v>
      </c>
      <c r="J37" s="29"/>
      <c r="K37" s="29"/>
      <c r="L37" s="29"/>
      <c r="M37" s="27">
        <v>3</v>
      </c>
    </row>
    <row r="38" spans="1:13" ht="19.5" thickBot="1" x14ac:dyDescent="0.45">
      <c r="A38" s="38"/>
      <c r="B38" s="28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7"/>
    </row>
    <row r="39" spans="1:13" x14ac:dyDescent="0.4">
      <c r="A39" s="39" t="s">
        <v>39</v>
      </c>
      <c r="B39" s="28" t="s">
        <v>32</v>
      </c>
      <c r="C39" s="29"/>
      <c r="D39" s="29"/>
      <c r="E39" s="29" t="s">
        <v>33</v>
      </c>
      <c r="F39" s="29"/>
      <c r="G39" s="29"/>
      <c r="H39" s="29"/>
      <c r="I39" s="29" t="s">
        <v>34</v>
      </c>
      <c r="J39" s="29"/>
      <c r="K39" s="29"/>
      <c r="L39" s="29"/>
      <c r="M39" s="27">
        <v>2</v>
      </c>
    </row>
    <row r="40" spans="1:13" x14ac:dyDescent="0.4">
      <c r="A40" s="39"/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7"/>
    </row>
    <row r="41" spans="1:13" ht="19.5" thickBot="1" x14ac:dyDescent="0.45">
      <c r="A41" s="38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5"/>
    </row>
    <row r="42" spans="1:13" x14ac:dyDescent="0.4">
      <c r="A42" s="40" t="s">
        <v>41</v>
      </c>
      <c r="B42" s="28" t="s">
        <v>42</v>
      </c>
      <c r="C42" s="29"/>
      <c r="D42" s="29"/>
      <c r="E42" s="29" t="s">
        <v>43</v>
      </c>
      <c r="F42" s="29"/>
      <c r="G42" s="29"/>
      <c r="H42" s="29"/>
      <c r="I42" s="29" t="s">
        <v>44</v>
      </c>
      <c r="J42" s="29"/>
      <c r="K42" s="29"/>
      <c r="L42" s="29"/>
      <c r="M42" s="25">
        <v>1</v>
      </c>
    </row>
    <row r="43" spans="1:13" ht="19.5" thickBot="1" x14ac:dyDescent="0.45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26"/>
    </row>
    <row r="44" spans="1:13" x14ac:dyDescent="0.4">
      <c r="A44" s="17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9"/>
    </row>
  </sheetData>
  <mergeCells count="22">
    <mergeCell ref="A2:A12"/>
    <mergeCell ref="A13:A23"/>
    <mergeCell ref="A24:A31"/>
    <mergeCell ref="D34:J34"/>
    <mergeCell ref="B36:D36"/>
    <mergeCell ref="E36:H36"/>
    <mergeCell ref="I36:L36"/>
    <mergeCell ref="A39:A41"/>
    <mergeCell ref="B39:D41"/>
    <mergeCell ref="E39:H41"/>
    <mergeCell ref="I39:L41"/>
    <mergeCell ref="M39:M41"/>
    <mergeCell ref="A37:A38"/>
    <mergeCell ref="B37:D38"/>
    <mergeCell ref="E37:H38"/>
    <mergeCell ref="I37:L38"/>
    <mergeCell ref="M37:M38"/>
    <mergeCell ref="A42:A43"/>
    <mergeCell ref="B42:D43"/>
    <mergeCell ref="E42:H43"/>
    <mergeCell ref="I42:L43"/>
    <mergeCell ref="M42:M43"/>
  </mergeCells>
  <phoneticPr fontId="2"/>
  <pageMargins left="0.7" right="0.7" top="0.75" bottom="0.75" header="0.3" footer="0.3"/>
  <pageSetup paperSize="9" scale="77" orientation="portrait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4"/>
  <sheetViews>
    <sheetView workbookViewId="0">
      <selection activeCell="K33" sqref="K33"/>
    </sheetView>
  </sheetViews>
  <sheetFormatPr defaultRowHeight="18.75" x14ac:dyDescent="0.4"/>
  <cols>
    <col min="2" max="2" width="13" customWidth="1"/>
    <col min="4" max="4" width="6.125" customWidth="1"/>
    <col min="5" max="14" width="6.625" customWidth="1"/>
  </cols>
  <sheetData>
    <row r="1" spans="1:17" ht="19.5" thickBot="1" x14ac:dyDescent="0.45"/>
    <row r="2" spans="1:17" ht="19.5" thickBot="1" x14ac:dyDescent="0.45">
      <c r="A2" s="32" t="s">
        <v>24</v>
      </c>
      <c r="B2" s="5" t="s">
        <v>5</v>
      </c>
      <c r="C2" s="5" t="s">
        <v>6</v>
      </c>
      <c r="D2" s="5" t="s">
        <v>7</v>
      </c>
      <c r="E2" s="6" t="s">
        <v>8</v>
      </c>
      <c r="F2" s="6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6" t="s">
        <v>14</v>
      </c>
      <c r="L2" s="6" t="s">
        <v>15</v>
      </c>
      <c r="M2" s="6" t="s">
        <v>16</v>
      </c>
      <c r="N2" s="7" t="s">
        <v>17</v>
      </c>
      <c r="O2" s="1"/>
      <c r="P2" s="1"/>
      <c r="Q2" s="1"/>
    </row>
    <row r="3" spans="1:17" x14ac:dyDescent="0.4">
      <c r="A3" s="33"/>
      <c r="B3" s="20"/>
      <c r="C3" s="5" t="s">
        <v>3</v>
      </c>
      <c r="D3" s="5" t="s">
        <v>4</v>
      </c>
      <c r="E3" s="23">
        <v>44228</v>
      </c>
      <c r="F3" s="23">
        <v>44229</v>
      </c>
      <c r="G3" s="23">
        <v>44230</v>
      </c>
      <c r="H3" s="23">
        <v>44231</v>
      </c>
      <c r="I3" s="23">
        <v>44232</v>
      </c>
      <c r="J3" s="23">
        <v>44233</v>
      </c>
      <c r="K3" s="23">
        <v>44234</v>
      </c>
      <c r="L3" s="23">
        <v>44235</v>
      </c>
      <c r="M3" s="23">
        <v>44236</v>
      </c>
      <c r="N3" s="24">
        <v>44237</v>
      </c>
    </row>
    <row r="4" spans="1:17" x14ac:dyDescent="0.4">
      <c r="A4" s="33"/>
      <c r="B4" s="21" t="s">
        <v>18</v>
      </c>
      <c r="C4" s="8" t="s">
        <v>0</v>
      </c>
      <c r="D4" s="8"/>
      <c r="E4" s="8">
        <v>20</v>
      </c>
      <c r="F4" s="8"/>
      <c r="G4" s="8"/>
      <c r="H4" s="8"/>
      <c r="I4" s="8"/>
      <c r="J4" s="8"/>
      <c r="K4" s="8"/>
      <c r="L4" s="8"/>
      <c r="M4" s="8"/>
      <c r="N4" s="11"/>
    </row>
    <row r="5" spans="1:17" x14ac:dyDescent="0.4">
      <c r="A5" s="33"/>
      <c r="B5" s="21" t="s">
        <v>20</v>
      </c>
      <c r="C5" s="8" t="s">
        <v>1</v>
      </c>
      <c r="D5" s="8"/>
      <c r="E5" s="8">
        <v>10</v>
      </c>
      <c r="F5" s="8"/>
      <c r="G5" s="8"/>
      <c r="H5" s="8"/>
      <c r="I5" s="8"/>
      <c r="J5" s="8"/>
      <c r="K5" s="8"/>
      <c r="L5" s="8"/>
      <c r="M5" s="8"/>
      <c r="N5" s="11"/>
    </row>
    <row r="6" spans="1:17" x14ac:dyDescent="0.4">
      <c r="A6" s="33"/>
      <c r="B6" s="21"/>
      <c r="C6" s="8" t="s">
        <v>2</v>
      </c>
      <c r="D6" s="8">
        <v>20</v>
      </c>
      <c r="E6" s="8">
        <f>テーブル18[[#This Row],[列3]]+E4-E5</f>
        <v>30</v>
      </c>
      <c r="F6" s="8"/>
      <c r="G6" s="8"/>
      <c r="H6" s="8"/>
      <c r="I6" s="8"/>
      <c r="J6" s="8"/>
      <c r="K6" s="8"/>
      <c r="L6" s="8"/>
      <c r="M6" s="8"/>
      <c r="N6" s="11"/>
    </row>
    <row r="7" spans="1:17" x14ac:dyDescent="0.4">
      <c r="A7" s="33"/>
      <c r="B7" s="21" t="s">
        <v>19</v>
      </c>
      <c r="C7" s="8" t="s">
        <v>0</v>
      </c>
      <c r="D7" s="8"/>
      <c r="E7" s="8"/>
      <c r="F7" s="8"/>
      <c r="G7" s="8"/>
      <c r="H7" s="8"/>
      <c r="I7" s="8"/>
      <c r="J7" s="8"/>
      <c r="K7" s="8"/>
      <c r="L7" s="8"/>
      <c r="M7" s="8"/>
      <c r="N7" s="11"/>
    </row>
    <row r="8" spans="1:17" x14ac:dyDescent="0.4">
      <c r="A8" s="33"/>
      <c r="B8" s="21" t="s">
        <v>21</v>
      </c>
      <c r="C8" s="8" t="s">
        <v>1</v>
      </c>
      <c r="D8" s="8"/>
      <c r="E8" s="8"/>
      <c r="F8" s="8"/>
      <c r="G8" s="8"/>
      <c r="H8" s="8"/>
      <c r="I8" s="8"/>
      <c r="J8" s="8"/>
      <c r="K8" s="8"/>
      <c r="L8" s="8"/>
      <c r="M8" s="8"/>
      <c r="N8" s="11"/>
    </row>
    <row r="9" spans="1:17" x14ac:dyDescent="0.4">
      <c r="A9" s="33"/>
      <c r="B9" s="21"/>
      <c r="C9" s="8" t="s">
        <v>2</v>
      </c>
      <c r="D9" s="8"/>
      <c r="E9" s="8"/>
      <c r="F9" s="8"/>
      <c r="G9" s="8"/>
      <c r="H9" s="8"/>
      <c r="I9" s="8"/>
      <c r="J9" s="8"/>
      <c r="K9" s="8"/>
      <c r="L9" s="8"/>
      <c r="M9" s="8"/>
      <c r="N9" s="11"/>
    </row>
    <row r="10" spans="1:17" x14ac:dyDescent="0.4">
      <c r="A10" s="33"/>
      <c r="B10" s="21" t="s">
        <v>22</v>
      </c>
      <c r="C10" s="8" t="s">
        <v>0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11"/>
    </row>
    <row r="11" spans="1:17" x14ac:dyDescent="0.4">
      <c r="A11" s="33"/>
      <c r="B11" s="21" t="s">
        <v>23</v>
      </c>
      <c r="C11" s="8" t="s">
        <v>1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11"/>
    </row>
    <row r="12" spans="1:17" ht="19.5" thickBot="1" x14ac:dyDescent="0.45">
      <c r="A12" s="34"/>
      <c r="B12" s="22"/>
      <c r="C12" s="14" t="s">
        <v>2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/>
    </row>
    <row r="13" spans="1:17" x14ac:dyDescent="0.4">
      <c r="A13" s="32" t="s">
        <v>40</v>
      </c>
      <c r="B13" s="8" t="s">
        <v>5</v>
      </c>
      <c r="C13" s="8" t="s">
        <v>6</v>
      </c>
      <c r="D13" s="8" t="s">
        <v>7</v>
      </c>
      <c r="E13" s="12" t="s">
        <v>8</v>
      </c>
      <c r="F13" s="12" t="s">
        <v>9</v>
      </c>
      <c r="G13" s="12" t="s">
        <v>10</v>
      </c>
      <c r="H13" s="12" t="s">
        <v>11</v>
      </c>
      <c r="I13" s="12" t="s">
        <v>12</v>
      </c>
      <c r="J13" s="12" t="s">
        <v>13</v>
      </c>
      <c r="K13" s="12" t="s">
        <v>14</v>
      </c>
      <c r="L13" s="12" t="s">
        <v>15</v>
      </c>
      <c r="M13" s="12" t="s">
        <v>16</v>
      </c>
      <c r="N13" s="13" t="s">
        <v>17</v>
      </c>
      <c r="O13" s="1"/>
      <c r="P13" s="1"/>
      <c r="Q13" s="1"/>
    </row>
    <row r="14" spans="1:17" x14ac:dyDescent="0.4">
      <c r="A14" s="33"/>
      <c r="B14" s="8"/>
      <c r="C14" s="8" t="s">
        <v>3</v>
      </c>
      <c r="D14" s="8" t="s">
        <v>4</v>
      </c>
      <c r="E14" s="9">
        <v>44228</v>
      </c>
      <c r="F14" s="9">
        <v>44229</v>
      </c>
      <c r="G14" s="9">
        <v>44230</v>
      </c>
      <c r="H14" s="9">
        <v>44231</v>
      </c>
      <c r="I14" s="9">
        <v>44232</v>
      </c>
      <c r="J14" s="9">
        <v>44233</v>
      </c>
      <c r="K14" s="9">
        <v>44234</v>
      </c>
      <c r="L14" s="9">
        <v>44235</v>
      </c>
      <c r="M14" s="9">
        <v>44236</v>
      </c>
      <c r="N14" s="10">
        <v>44237</v>
      </c>
    </row>
    <row r="15" spans="1:17" x14ac:dyDescent="0.4">
      <c r="A15" s="33"/>
      <c r="B15" s="8" t="s">
        <v>25</v>
      </c>
      <c r="C15" s="8" t="s">
        <v>0</v>
      </c>
      <c r="D15" s="8"/>
      <c r="E15" s="8">
        <v>40</v>
      </c>
      <c r="F15" s="8"/>
      <c r="G15" s="8"/>
      <c r="H15" s="8"/>
      <c r="I15" s="8"/>
      <c r="J15" s="8"/>
      <c r="K15" s="8"/>
      <c r="L15" s="8"/>
      <c r="M15" s="8"/>
      <c r="N15" s="11"/>
    </row>
    <row r="16" spans="1:17" x14ac:dyDescent="0.4">
      <c r="A16" s="33"/>
      <c r="B16" s="8" t="s">
        <v>20</v>
      </c>
      <c r="C16" s="8" t="s">
        <v>1</v>
      </c>
      <c r="D16" s="8"/>
      <c r="E16" s="8">
        <v>10</v>
      </c>
      <c r="F16" s="8"/>
      <c r="G16" s="8"/>
      <c r="H16" s="8"/>
      <c r="I16" s="8"/>
      <c r="J16" s="8"/>
      <c r="K16" s="8"/>
      <c r="L16" s="8"/>
      <c r="M16" s="8"/>
      <c r="N16" s="11"/>
    </row>
    <row r="17" spans="1:17" x14ac:dyDescent="0.4">
      <c r="A17" s="33"/>
      <c r="B17" s="8"/>
      <c r="C17" s="8" t="s">
        <v>2</v>
      </c>
      <c r="D17" s="8">
        <v>30</v>
      </c>
      <c r="E17" s="8">
        <f>テーブル149[[#This Row],[列3]]+E15-E16</f>
        <v>60</v>
      </c>
      <c r="F17" s="8"/>
      <c r="G17" s="8"/>
      <c r="H17" s="8"/>
      <c r="I17" s="8"/>
      <c r="J17" s="8"/>
      <c r="K17" s="8"/>
      <c r="L17" s="8"/>
      <c r="M17" s="8"/>
      <c r="N17" s="11"/>
    </row>
    <row r="18" spans="1:17" x14ac:dyDescent="0.4">
      <c r="A18" s="33"/>
      <c r="B18" s="8" t="s">
        <v>26</v>
      </c>
      <c r="C18" s="8" t="s">
        <v>0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11"/>
    </row>
    <row r="19" spans="1:17" x14ac:dyDescent="0.4">
      <c r="A19" s="33"/>
      <c r="B19" s="8" t="s">
        <v>21</v>
      </c>
      <c r="C19" s="8" t="s">
        <v>1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11"/>
    </row>
    <row r="20" spans="1:17" x14ac:dyDescent="0.4">
      <c r="A20" s="33"/>
      <c r="B20" s="8"/>
      <c r="C20" s="8" t="s">
        <v>2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11"/>
    </row>
    <row r="21" spans="1:17" x14ac:dyDescent="0.4">
      <c r="A21" s="33"/>
      <c r="B21" s="8" t="s">
        <v>27</v>
      </c>
      <c r="C21" s="8" t="s">
        <v>0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11"/>
    </row>
    <row r="22" spans="1:17" x14ac:dyDescent="0.4">
      <c r="A22" s="33"/>
      <c r="B22" s="8" t="s">
        <v>23</v>
      </c>
      <c r="C22" s="8" t="s">
        <v>1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11"/>
    </row>
    <row r="23" spans="1:17" ht="19.5" thickBot="1" x14ac:dyDescent="0.45">
      <c r="A23" s="34"/>
      <c r="B23" s="14"/>
      <c r="C23" s="14" t="s">
        <v>2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5"/>
    </row>
    <row r="24" spans="1:17" x14ac:dyDescent="0.4">
      <c r="A24" s="32" t="s">
        <v>45</v>
      </c>
      <c r="B24" s="8" t="s">
        <v>5</v>
      </c>
      <c r="C24" s="8" t="s">
        <v>6</v>
      </c>
      <c r="D24" s="8" t="s">
        <v>7</v>
      </c>
      <c r="E24" s="12" t="s">
        <v>8</v>
      </c>
      <c r="F24" s="12" t="s">
        <v>9</v>
      </c>
      <c r="G24" s="12" t="s">
        <v>10</v>
      </c>
      <c r="H24" s="12" t="s">
        <v>11</v>
      </c>
      <c r="I24" s="12" t="s">
        <v>12</v>
      </c>
      <c r="J24" s="12" t="s">
        <v>13</v>
      </c>
      <c r="K24" s="12" t="s">
        <v>14</v>
      </c>
      <c r="L24" s="12" t="s">
        <v>15</v>
      </c>
      <c r="M24" s="12" t="s">
        <v>16</v>
      </c>
      <c r="N24" s="12" t="s">
        <v>17</v>
      </c>
      <c r="O24" s="1"/>
      <c r="P24" s="1"/>
      <c r="Q24" s="1"/>
    </row>
    <row r="25" spans="1:17" x14ac:dyDescent="0.4">
      <c r="A25" s="33"/>
      <c r="B25" s="8"/>
      <c r="C25" s="8" t="s">
        <v>3</v>
      </c>
      <c r="D25" s="8" t="s">
        <v>4</v>
      </c>
      <c r="E25" s="9">
        <v>44228</v>
      </c>
      <c r="F25" s="9">
        <v>44229</v>
      </c>
      <c r="G25" s="9">
        <v>44230</v>
      </c>
      <c r="H25" s="9">
        <v>44231</v>
      </c>
      <c r="I25" s="9">
        <v>44232</v>
      </c>
      <c r="J25" s="9">
        <v>44233</v>
      </c>
      <c r="K25" s="9">
        <v>44234</v>
      </c>
      <c r="L25" s="9">
        <v>44235</v>
      </c>
      <c r="M25" s="9">
        <v>44236</v>
      </c>
      <c r="N25" s="9">
        <v>44237</v>
      </c>
    </row>
    <row r="26" spans="1:17" x14ac:dyDescent="0.4">
      <c r="A26" s="33"/>
      <c r="B26" s="8" t="s">
        <v>46</v>
      </c>
      <c r="C26" s="8" t="s">
        <v>0</v>
      </c>
      <c r="D26" s="8"/>
      <c r="E26" s="8">
        <v>10</v>
      </c>
      <c r="F26" s="8"/>
      <c r="G26" s="8"/>
      <c r="H26" s="8"/>
      <c r="I26" s="8"/>
      <c r="J26" s="8"/>
      <c r="K26" s="8"/>
      <c r="L26" s="8"/>
      <c r="M26" s="8"/>
      <c r="N26" s="8"/>
    </row>
    <row r="27" spans="1:17" x14ac:dyDescent="0.4">
      <c r="A27" s="33"/>
      <c r="B27" s="8" t="s">
        <v>20</v>
      </c>
      <c r="C27" s="8" t="s">
        <v>1</v>
      </c>
      <c r="D27" s="8"/>
      <c r="E27" s="8">
        <v>3</v>
      </c>
      <c r="F27" s="8"/>
      <c r="G27" s="8"/>
      <c r="H27" s="8"/>
      <c r="I27" s="8"/>
      <c r="J27" s="8"/>
      <c r="K27" s="8"/>
      <c r="L27" s="8"/>
      <c r="M27" s="8"/>
      <c r="N27" s="8"/>
    </row>
    <row r="28" spans="1:17" x14ac:dyDescent="0.4">
      <c r="A28" s="33"/>
      <c r="B28" s="8"/>
      <c r="C28" s="8" t="s">
        <v>2</v>
      </c>
      <c r="D28" s="8">
        <v>5</v>
      </c>
      <c r="E28" s="8">
        <f>テーブル14310[[#This Row],[列3]]+E26-E27</f>
        <v>12</v>
      </c>
      <c r="F28" s="8"/>
      <c r="G28" s="8"/>
      <c r="H28" s="8"/>
      <c r="I28" s="8"/>
      <c r="J28" s="8"/>
      <c r="K28" s="8"/>
      <c r="L28" s="8"/>
      <c r="M28" s="8"/>
      <c r="N28" s="8"/>
    </row>
    <row r="29" spans="1:17" x14ac:dyDescent="0.4">
      <c r="A29" s="33"/>
      <c r="B29" s="8" t="s">
        <v>47</v>
      </c>
      <c r="C29" s="8" t="s">
        <v>0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7" x14ac:dyDescent="0.4">
      <c r="A30" s="33"/>
      <c r="B30" s="8" t="s">
        <v>21</v>
      </c>
      <c r="C30" s="8" t="s">
        <v>1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7" ht="19.5" thickBot="1" x14ac:dyDescent="0.45">
      <c r="A31" s="34"/>
      <c r="B31" s="8"/>
      <c r="C31" s="8" t="s">
        <v>2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4" spans="1:13" ht="24" x14ac:dyDescent="0.4">
      <c r="B34" s="3" t="s">
        <v>37</v>
      </c>
      <c r="C34" s="4"/>
      <c r="D34" s="44" t="s">
        <v>36</v>
      </c>
      <c r="E34" s="44"/>
      <c r="F34" s="44"/>
      <c r="G34" s="44"/>
      <c r="H34" s="44"/>
      <c r="I34" s="44"/>
      <c r="J34" s="44"/>
    </row>
    <row r="35" spans="1:13" ht="19.5" thickBot="1" x14ac:dyDescent="0.45"/>
    <row r="36" spans="1:13" ht="19.5" thickBot="1" x14ac:dyDescent="0.45">
      <c r="A36" s="2"/>
      <c r="B36" s="35" t="s">
        <v>35</v>
      </c>
      <c r="C36" s="36"/>
      <c r="D36" s="36"/>
      <c r="E36" s="36">
        <v>2</v>
      </c>
      <c r="F36" s="36"/>
      <c r="G36" s="36"/>
      <c r="H36" s="36"/>
      <c r="I36" s="36">
        <v>3</v>
      </c>
      <c r="J36" s="36"/>
      <c r="K36" s="36"/>
      <c r="L36" s="36"/>
      <c r="M36" s="16" t="s">
        <v>31</v>
      </c>
    </row>
    <row r="37" spans="1:13" x14ac:dyDescent="0.4">
      <c r="A37" s="37" t="s">
        <v>38</v>
      </c>
      <c r="B37" s="28" t="s">
        <v>28</v>
      </c>
      <c r="C37" s="29"/>
      <c r="D37" s="29"/>
      <c r="E37" s="29" t="s">
        <v>29</v>
      </c>
      <c r="F37" s="29"/>
      <c r="G37" s="29"/>
      <c r="H37" s="29"/>
      <c r="I37" s="29" t="s">
        <v>30</v>
      </c>
      <c r="J37" s="29"/>
      <c r="K37" s="29"/>
      <c r="L37" s="29"/>
      <c r="M37" s="27">
        <v>3</v>
      </c>
    </row>
    <row r="38" spans="1:13" ht="19.5" thickBot="1" x14ac:dyDescent="0.45">
      <c r="A38" s="38"/>
      <c r="B38" s="28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7"/>
    </row>
    <row r="39" spans="1:13" x14ac:dyDescent="0.4">
      <c r="A39" s="39" t="s">
        <v>39</v>
      </c>
      <c r="B39" s="28" t="s">
        <v>32</v>
      </c>
      <c r="C39" s="29"/>
      <c r="D39" s="29"/>
      <c r="E39" s="29" t="s">
        <v>33</v>
      </c>
      <c r="F39" s="29"/>
      <c r="G39" s="29"/>
      <c r="H39" s="29"/>
      <c r="I39" s="29" t="s">
        <v>34</v>
      </c>
      <c r="J39" s="29"/>
      <c r="K39" s="29"/>
      <c r="L39" s="29"/>
      <c r="M39" s="27">
        <v>2</v>
      </c>
    </row>
    <row r="40" spans="1:13" x14ac:dyDescent="0.4">
      <c r="A40" s="39"/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7"/>
    </row>
    <row r="41" spans="1:13" ht="19.5" thickBot="1" x14ac:dyDescent="0.45">
      <c r="A41" s="38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5"/>
    </row>
    <row r="42" spans="1:13" x14ac:dyDescent="0.4">
      <c r="A42" s="40" t="s">
        <v>41</v>
      </c>
      <c r="B42" s="28" t="s">
        <v>42</v>
      </c>
      <c r="C42" s="29"/>
      <c r="D42" s="29"/>
      <c r="E42" s="29" t="s">
        <v>43</v>
      </c>
      <c r="F42" s="29"/>
      <c r="G42" s="29"/>
      <c r="H42" s="29"/>
      <c r="I42" s="29" t="s">
        <v>44</v>
      </c>
      <c r="J42" s="29"/>
      <c r="K42" s="29"/>
      <c r="L42" s="29"/>
      <c r="M42" s="25">
        <v>1</v>
      </c>
    </row>
    <row r="43" spans="1:13" ht="19.5" thickBot="1" x14ac:dyDescent="0.45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26"/>
    </row>
    <row r="44" spans="1:13" x14ac:dyDescent="0.4">
      <c r="A44" s="17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9"/>
    </row>
  </sheetData>
  <mergeCells count="22">
    <mergeCell ref="A2:A12"/>
    <mergeCell ref="A13:A23"/>
    <mergeCell ref="A24:A31"/>
    <mergeCell ref="D34:J34"/>
    <mergeCell ref="B36:D36"/>
    <mergeCell ref="E36:H36"/>
    <mergeCell ref="I36:L36"/>
    <mergeCell ref="A39:A41"/>
    <mergeCell ref="B39:D41"/>
    <mergeCell ref="E39:H41"/>
    <mergeCell ref="I39:L41"/>
    <mergeCell ref="M39:M41"/>
    <mergeCell ref="A37:A38"/>
    <mergeCell ref="B37:D38"/>
    <mergeCell ref="E37:H38"/>
    <mergeCell ref="I37:L38"/>
    <mergeCell ref="M37:M38"/>
    <mergeCell ref="A42:A43"/>
    <mergeCell ref="B42:D43"/>
    <mergeCell ref="E42:H43"/>
    <mergeCell ref="I42:L43"/>
    <mergeCell ref="M42:M43"/>
  </mergeCells>
  <phoneticPr fontId="2"/>
  <pageMargins left="0.7" right="0.7" top="0.75" bottom="0.75" header="0.3" footer="0.3"/>
  <pageSetup paperSize="9" scale="77"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54F0C8E255D24EBA4248146A4859C7" ma:contentTypeVersion="14" ma:contentTypeDescription="新しいドキュメントを作成します。" ma:contentTypeScope="" ma:versionID="598b204d41244dc5c5ec2f3fedff5aff">
  <xsd:schema xmlns:xsd="http://www.w3.org/2001/XMLSchema" xmlns:xs="http://www.w3.org/2001/XMLSchema" xmlns:p="http://schemas.microsoft.com/office/2006/metadata/properties" xmlns:ns2="4b21441f-bb2e-4542-bd71-e5cf7d371072" xmlns:ns3="b49f94b6-ed23-4b22-b783-fbd998a20faf" targetNamespace="http://schemas.microsoft.com/office/2006/metadata/properties" ma:root="true" ma:fieldsID="f60f6048f76951b82cab0206f45f3f45" ns2:_="" ns3:_="">
    <xsd:import namespace="4b21441f-bb2e-4542-bd71-e5cf7d371072"/>
    <xsd:import namespace="b49f94b6-ed23-4b22-b783-fbd998a20f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1441f-bb2e-4542-bd71-e5cf7d3710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c68a15ea-b985-4c44-8bb2-18c4d52713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f94b6-ed23-4b22-b783-fbd998a20fa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D50D24B-B1A6-4761-9ECF-29BF51A61BAD}" ma:internalName="TaxCatchAll" ma:showField="CatchAllData" ma:web="{9b6c8fbf-55ff-4f60-a4c0-4e45d058c593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21441f-bb2e-4542-bd71-e5cf7d371072">
      <Terms xmlns="http://schemas.microsoft.com/office/infopath/2007/PartnerControls"/>
    </lcf76f155ced4ddcb4097134ff3c332f>
    <TaxCatchAll xmlns="b49f94b6-ed23-4b22-b783-fbd998a20faf" xsi:nil="true"/>
  </documentManagement>
</p:properties>
</file>

<file path=customXml/itemProps1.xml><?xml version="1.0" encoding="utf-8"?>
<ds:datastoreItem xmlns:ds="http://schemas.openxmlformats.org/officeDocument/2006/customXml" ds:itemID="{3E7B2D89-597B-4A96-A7D6-FDFC9AE063A5}"/>
</file>

<file path=customXml/itemProps2.xml><?xml version="1.0" encoding="utf-8"?>
<ds:datastoreItem xmlns:ds="http://schemas.openxmlformats.org/officeDocument/2006/customXml" ds:itemID="{2AF01353-CDFD-417B-8313-17F0F86A9BC6}"/>
</file>

<file path=customXml/itemProps3.xml><?xml version="1.0" encoding="utf-8"?>
<ds:datastoreItem xmlns:ds="http://schemas.openxmlformats.org/officeDocument/2006/customXml" ds:itemID="{F6E85285-E36F-4558-9096-E94CC3BC85ED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在庫表</vt:lpstr>
      <vt:lpstr>サテ➀在庫表 </vt:lpstr>
      <vt:lpstr>サテ②在庫表 </vt:lpstr>
    </vt:vector>
  </TitlesOfParts>
  <Manager/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Hewlett-Packard Company</dc:creator>
  <cp:keywords/>
  <dc:description/>
  <cp:lastModifiedBy>JDA-HP-32</cp:lastModifiedBy>
  <cp:lastPrinted>2022-07-21T01:56:19Z</cp:lastPrinted>
  <dcterms:created xsi:type="dcterms:W3CDTF">2021-01-29T00:34:03Z</dcterms:created>
  <dcterms:modified xsi:type="dcterms:W3CDTF">2022-07-21T01:56:25Z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0x010100F654F0C8E255D24EBA4248146A4859C7</vt:lpwstr>
  </property>
</Properties>
</file>